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1 京王建設\★公開後更新業務\ペッパーCさんへ\20250602書式変更\"/>
    </mc:Choice>
  </mc:AlternateContent>
  <xr:revisionPtr revIDLastSave="0" documentId="13_ncr:1_{BD6555B7-BB68-4229-8831-0021920C60B5}" xr6:coauthVersionLast="47" xr6:coauthVersionMax="47" xr10:uidLastSave="{00000000-0000-0000-0000-000000000000}"/>
  <bookViews>
    <workbookView xWindow="30810" yWindow="945" windowWidth="23355" windowHeight="13785" tabRatio="736" xr2:uid="{00000000-000D-0000-FFFF-FFFF00000000}"/>
  </bookViews>
  <sheets>
    <sheet name="(連動)請求書(小口)" sheetId="19" r:id="rId1"/>
    <sheet name="(連動)工種別内訳(小口)" sheetId="17" r:id="rId2"/>
    <sheet name="マスタ（工種）" sheetId="4" state="hidden" r:id="rId3"/>
    <sheet name="マスタ（細目コード）" sheetId="5" state="hidden" r:id="rId4"/>
    <sheet name="マスタ（その他）" sheetId="6" state="hidden" r:id="rId5"/>
    <sheet name="勘定コード表" sheetId="7" state="hidden" r:id="rId6"/>
  </sheets>
  <externalReferences>
    <externalReference r:id="rId7"/>
  </externalReferences>
  <definedNames>
    <definedName name="_xlnm._FilterDatabase" localSheetId="2" hidden="1">'マスタ（工種）'!$A$1:$D$623</definedName>
    <definedName name="_xlnm._FilterDatabase" localSheetId="3" hidden="1">'マスタ（細目コード）'!$A$1:$H$561</definedName>
    <definedName name="_xlnm.Print_Area" localSheetId="1">'(連動)工種別内訳(小口)'!$A$1:$G$39</definedName>
    <definedName name="会社コード" localSheetId="5">#REF!</definedName>
    <definedName name="会社コード">[1]見積書インプット画面!$BL$16</definedName>
    <definedName name="契約日" localSheetId="5">#REF!</definedName>
    <definedName name="契約日">[1]見積書インプット画面!$BL$17</definedName>
    <definedName name="工事コード" localSheetId="5">#REF!</definedName>
    <definedName name="工事コード">[1]見積書インプット画面!$H$19</definedName>
    <definedName name="工種_デフォルト会社コード" localSheetId="0">#REF!</definedName>
    <definedName name="工種_デフォルト会社コード" localSheetId="3">'[1]マスタ（工種）'!$I$1</definedName>
    <definedName name="工種_デフォルト会社コード" localSheetId="5">#REF!</definedName>
    <definedName name="工種_デフォルト会社コード">'マスタ（工種）'!$I$1</definedName>
    <definedName name="工種_デフォルト勘定科目" localSheetId="0">#REF!</definedName>
    <definedName name="工種_デフォルト勘定科目">'マスタ（工種）'!$G$1</definedName>
    <definedName name="取引先コード" localSheetId="5">#REF!</definedName>
    <definedName name="取引先コード">[1]見積書インプット画面!$AE$6</definedName>
    <definedName name="税コード" localSheetId="5">#REF!</definedName>
    <definedName name="税コード">[1]見積書インプット画面!$CE$26:$CJ$55</definedName>
    <definedName name="注文番号" localSheetId="5">#REF!</definedName>
    <definedName name="注文番号">[1]見積書インプット画面!$V$16</definedName>
    <definedName name="当該工期_開始" localSheetId="5">#REF!</definedName>
    <definedName name="当該工期_開始">[1]見積書インプット画面!$H$22</definedName>
    <definedName name="当該工期_終了" localSheetId="5">#REF!</definedName>
    <definedName name="当該工期_終了">[1]見積書インプット画面!$P$22</definedName>
    <definedName name="発注額" localSheetId="5">#REF!</definedName>
    <definedName name="発注額">[1]見積書インプット画面!$AS$26:$AX$55</definedName>
    <definedName name="発注日付" localSheetId="5">#REF!</definedName>
    <definedName name="発注日付">[1]見積書インプット画面!$BL$18</definedName>
    <definedName name="備考" localSheetId="5">#REF!</definedName>
    <definedName name="備考">[1]見積書インプット画面!$AN$26:$AR$55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6" l="1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F29" i="17" l="1"/>
  <c r="F30" i="17" s="1"/>
  <c r="F24" i="17"/>
  <c r="F31" i="17" l="1"/>
  <c r="F25" i="17"/>
  <c r="F26" i="17" s="1"/>
  <c r="G33" i="17" l="1"/>
  <c r="G32" i="17"/>
  <c r="G28" i="17"/>
  <c r="G27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C9" i="17" l="1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33" i="17" l="1"/>
  <c r="C32" i="17"/>
  <c r="C28" i="17"/>
  <c r="C27" i="17"/>
  <c r="E33" i="17"/>
  <c r="E32" i="17"/>
  <c r="E28" i="17"/>
  <c r="E27" i="17"/>
  <c r="F34" i="17" l="1"/>
  <c r="Y20" i="19" s="1"/>
  <c r="Y22" i="19" s="1"/>
  <c r="P20" i="19"/>
  <c r="P21" i="19" s="1"/>
  <c r="P22" i="19" s="1"/>
  <c r="C8" i="17"/>
  <c r="C7" i="17"/>
  <c r="C6" i="17"/>
  <c r="C5" i="17"/>
  <c r="C4" i="17"/>
  <c r="G20" i="19" l="1"/>
  <c r="F35" i="17"/>
  <c r="X57" i="6"/>
  <c r="X56" i="6"/>
  <c r="X55" i="6"/>
  <c r="X54" i="6"/>
  <c r="X53" i="6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F37" i="17" l="1"/>
  <c r="AH20" i="19"/>
  <c r="G21" i="19"/>
  <c r="F36" i="17"/>
  <c r="E20" i="17"/>
  <c r="E14" i="17"/>
  <c r="E8" i="17"/>
  <c r="E19" i="17"/>
  <c r="E13" i="17"/>
  <c r="E7" i="17"/>
  <c r="E18" i="17"/>
  <c r="E12" i="17"/>
  <c r="E6" i="17"/>
  <c r="E23" i="17"/>
  <c r="E17" i="17"/>
  <c r="E11" i="17"/>
  <c r="E5" i="17"/>
  <c r="E22" i="17"/>
  <c r="E16" i="17"/>
  <c r="E10" i="17"/>
  <c r="E4" i="17"/>
  <c r="E21" i="17"/>
  <c r="E15" i="17"/>
  <c r="E9" i="17"/>
  <c r="G22" i="19" l="1"/>
  <c r="AH21" i="19"/>
  <c r="AH22" i="19" s="1"/>
  <c r="A1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 雄一郎</author>
  </authors>
  <commentList>
    <comment ref="R131" authorId="0" shapeId="0" xr:uid="{A4194FD8-17F4-4037-A81C-34A95AA7A22D}">
      <text>
        <r>
          <rPr>
            <sz val="9"/>
            <color indexed="81"/>
            <rFont val="MS P ゴシック"/>
            <family val="3"/>
            <charset val="128"/>
          </rPr>
          <t xml:space="preserve">指図番号が番号範囲外のため、登録不可
→「90」を改め「HH」にする（KKE了解済み）
</t>
        </r>
      </text>
    </comment>
  </commentList>
</comments>
</file>

<file path=xl/sharedStrings.xml><?xml version="1.0" encoding="utf-8"?>
<sst xmlns="http://schemas.openxmlformats.org/spreadsheetml/2006/main" count="7572" uniqueCount="3176">
  <si>
    <t>会計科目</t>
    <phoneticPr fontId="5"/>
  </si>
  <si>
    <t>細目コード</t>
    <rPh sb="0" eb="2">
      <t>サイモク</t>
    </rPh>
    <phoneticPr fontId="5"/>
  </si>
  <si>
    <t>工種コード</t>
    <phoneticPr fontId="5"/>
  </si>
  <si>
    <t>工種名</t>
    <phoneticPr fontId="5"/>
  </si>
  <si>
    <t>税抜金額（円）</t>
  </si>
  <si>
    <t>消費税額（円）</t>
  </si>
  <si>
    <t>税込金額（円）</t>
  </si>
  <si>
    <t>請求金額　合計</t>
    <phoneticPr fontId="2"/>
  </si>
  <si>
    <t>京王建設株式会社</t>
    <rPh sb="0" eb="4">
      <t>ケイオウケンセツ</t>
    </rPh>
    <rPh sb="4" eb="8">
      <t>カブシキガイシャ</t>
    </rPh>
    <phoneticPr fontId="2"/>
  </si>
  <si>
    <t>No</t>
    <phoneticPr fontId="2"/>
  </si>
  <si>
    <t>工種コード</t>
  </si>
  <si>
    <t>テキスト</t>
  </si>
  <si>
    <t>細目コード</t>
  </si>
  <si>
    <t>細目コードテキスト</t>
    <phoneticPr fontId="11"/>
  </si>
  <si>
    <t>デフォルト
勘定科目コード</t>
    <rPh sb="6" eb="8">
      <t>カンジョウ</t>
    </rPh>
    <rPh sb="8" eb="10">
      <t>カモク</t>
    </rPh>
    <phoneticPr fontId="11"/>
  </si>
  <si>
    <t>S002000000</t>
    <phoneticPr fontId="11"/>
  </si>
  <si>
    <t>デフォルト会社コード</t>
    <rPh sb="5" eb="7">
      <t>カイシャ</t>
    </rPh>
    <phoneticPr fontId="11"/>
  </si>
  <si>
    <t>KKC</t>
    <phoneticPr fontId="11"/>
  </si>
  <si>
    <t>AA</t>
  </si>
  <si>
    <t>共通仮設工事</t>
  </si>
  <si>
    <t>0000000110</t>
  </si>
  <si>
    <t>AA0001</t>
    <phoneticPr fontId="5"/>
  </si>
  <si>
    <t>準備費</t>
  </si>
  <si>
    <t>AA000101</t>
  </si>
  <si>
    <t>準備費(設計）</t>
  </si>
  <si>
    <t>AA0002</t>
  </si>
  <si>
    <t>仮設物費</t>
  </si>
  <si>
    <t>AA000201</t>
  </si>
  <si>
    <t>仮設物費（設計）</t>
  </si>
  <si>
    <t>AA0003</t>
  </si>
  <si>
    <t>動力用水設備費</t>
  </si>
  <si>
    <t>0000000310</t>
  </si>
  <si>
    <t>AA000301</t>
  </si>
  <si>
    <t>動力用水設備費（設計）</t>
  </si>
  <si>
    <t>AA0004</t>
  </si>
  <si>
    <t>運搬費</t>
  </si>
  <si>
    <t>0000000120</t>
  </si>
  <si>
    <t>AA000401</t>
  </si>
  <si>
    <t>運搬費（設計）</t>
  </si>
  <si>
    <t>AA0005</t>
  </si>
  <si>
    <t>機械器具費</t>
  </si>
  <si>
    <t>0000000320</t>
  </si>
  <si>
    <t>AA000501</t>
  </si>
  <si>
    <t>機械器具費（設計）</t>
  </si>
  <si>
    <t>AA0006</t>
  </si>
  <si>
    <t>隣接養生補修費</t>
  </si>
  <si>
    <t>AA000601</t>
  </si>
  <si>
    <t>隣接養生補修費（設計）</t>
  </si>
  <si>
    <t>AA0007</t>
  </si>
  <si>
    <t>その他の共通仮設費</t>
  </si>
  <si>
    <t>AA000701</t>
  </si>
  <si>
    <t>その他の共通仮設費（設計）</t>
  </si>
  <si>
    <t>BB</t>
  </si>
  <si>
    <t>建物工事</t>
  </si>
  <si>
    <t>0000000130</t>
  </si>
  <si>
    <t>BB0001</t>
  </si>
  <si>
    <t>本体工事</t>
  </si>
  <si>
    <t>BB0002</t>
  </si>
  <si>
    <t>チャージ料</t>
  </si>
  <si>
    <t>BB01</t>
  </si>
  <si>
    <t>直接仮設工事</t>
  </si>
  <si>
    <t>BB0101</t>
  </si>
  <si>
    <t>BB010101</t>
  </si>
  <si>
    <t>遣方．墨出費（設計）</t>
  </si>
  <si>
    <t>BB0102</t>
  </si>
  <si>
    <t>足場費</t>
  </si>
  <si>
    <t>BB010201</t>
  </si>
  <si>
    <t>足場費（設計）</t>
  </si>
  <si>
    <t>BB0103</t>
  </si>
  <si>
    <t>災害防止施設費</t>
  </si>
  <si>
    <t>BB010301</t>
  </si>
  <si>
    <t>災害防止施設費（設計）</t>
  </si>
  <si>
    <t>BB0104</t>
  </si>
  <si>
    <t>養生費</t>
  </si>
  <si>
    <t>BB010401</t>
  </si>
  <si>
    <t>養生費（設計）</t>
  </si>
  <si>
    <t>BB0105</t>
  </si>
  <si>
    <t>BB010501</t>
  </si>
  <si>
    <t>片付．清掃費（設計）</t>
  </si>
  <si>
    <t>BB0106</t>
  </si>
  <si>
    <t>その他の直接仮設費</t>
  </si>
  <si>
    <t>BB010601</t>
  </si>
  <si>
    <t>その他の直接仮設費（設計）</t>
  </si>
  <si>
    <t>BB02</t>
  </si>
  <si>
    <t>土工事業工事</t>
  </si>
  <si>
    <t>BB0201</t>
  </si>
  <si>
    <t>土工事</t>
  </si>
  <si>
    <t>BB020101</t>
  </si>
  <si>
    <t>土工事（設計）</t>
  </si>
  <si>
    <t>BB0202</t>
  </si>
  <si>
    <t>山留工事</t>
  </si>
  <si>
    <t>BB020201</t>
  </si>
  <si>
    <t>山留工事（設計）</t>
  </si>
  <si>
    <t>BB0203</t>
  </si>
  <si>
    <t>杭打工事</t>
  </si>
  <si>
    <t>BB020301</t>
  </si>
  <si>
    <t>杭打工事（設計）</t>
  </si>
  <si>
    <t>BB03</t>
  </si>
  <si>
    <t>躯体工事</t>
  </si>
  <si>
    <t>BB0301</t>
  </si>
  <si>
    <t>コンクリート工事</t>
  </si>
  <si>
    <t>BB030101</t>
  </si>
  <si>
    <t>コンクリート工事（設計）</t>
  </si>
  <si>
    <t>BB0302</t>
  </si>
  <si>
    <t>型枠工事</t>
  </si>
  <si>
    <t>BB030201</t>
  </si>
  <si>
    <t>型枠工事（設計）</t>
  </si>
  <si>
    <t>BB0303</t>
  </si>
  <si>
    <t>鉄筋工事</t>
  </si>
  <si>
    <t>BB030301</t>
  </si>
  <si>
    <t>鉄筋工事（設計）</t>
  </si>
  <si>
    <t>BB0304</t>
  </si>
  <si>
    <t>鉄骨工事</t>
  </si>
  <si>
    <t>BB030401</t>
  </si>
  <si>
    <t>鉄骨工事（設計）</t>
  </si>
  <si>
    <t>BB0305</t>
  </si>
  <si>
    <t>ＰＣ板工事</t>
  </si>
  <si>
    <t>BB030501</t>
  </si>
  <si>
    <t>ＰＣ板工事（設計）</t>
  </si>
  <si>
    <t>BB0306</t>
  </si>
  <si>
    <t>耐火被覆工事</t>
  </si>
  <si>
    <t>BB030601</t>
  </si>
  <si>
    <t>耐火被覆工事（設計）</t>
  </si>
  <si>
    <t>BB04</t>
  </si>
  <si>
    <t>仕上工事</t>
  </si>
  <si>
    <t>BB0401</t>
  </si>
  <si>
    <t>組積工事</t>
  </si>
  <si>
    <t>BB040101</t>
  </si>
  <si>
    <t>組積工事（設計）</t>
  </si>
  <si>
    <t>BB0402</t>
  </si>
  <si>
    <t>防水工事</t>
  </si>
  <si>
    <t>BB040201</t>
  </si>
  <si>
    <t>防水工事（設計）</t>
  </si>
  <si>
    <t>BB0403</t>
  </si>
  <si>
    <t>石．擬石工事</t>
  </si>
  <si>
    <t>BB040301</t>
  </si>
  <si>
    <t>石．擬石工事（設計）</t>
  </si>
  <si>
    <t>BB0404</t>
  </si>
  <si>
    <t>タイル工事</t>
  </si>
  <si>
    <t>BB040401</t>
  </si>
  <si>
    <t>タイル工事（設計）</t>
  </si>
  <si>
    <t>BB0405</t>
  </si>
  <si>
    <t>木工事</t>
  </si>
  <si>
    <t>BB040501</t>
  </si>
  <si>
    <t>木工事（設計）</t>
  </si>
  <si>
    <t>BB0406</t>
  </si>
  <si>
    <t>屋根工事</t>
  </si>
  <si>
    <t>BB040601</t>
  </si>
  <si>
    <t>屋根工事（設計）</t>
  </si>
  <si>
    <t>BB0407</t>
  </si>
  <si>
    <t>金属工事</t>
  </si>
  <si>
    <t>BB040701</t>
  </si>
  <si>
    <t>金属工事（設計）</t>
  </si>
  <si>
    <t>BB0408</t>
  </si>
  <si>
    <t>左官工事</t>
  </si>
  <si>
    <t>BB040801</t>
  </si>
  <si>
    <t>左官工事（設計）</t>
  </si>
  <si>
    <t>BB0409</t>
  </si>
  <si>
    <t>木製建具工事</t>
  </si>
  <si>
    <t>BB040901</t>
  </si>
  <si>
    <t>木製建具工事（設計）</t>
  </si>
  <si>
    <t>BB0410</t>
  </si>
  <si>
    <t>金属製建具工事</t>
  </si>
  <si>
    <t>BB041001</t>
  </si>
  <si>
    <t>金属製建具工事（設計）</t>
  </si>
  <si>
    <t>BB0411</t>
  </si>
  <si>
    <t>硝子工事</t>
  </si>
  <si>
    <t>BB041101</t>
  </si>
  <si>
    <t>硝子工事（設計）</t>
  </si>
  <si>
    <t>BB0412</t>
  </si>
  <si>
    <t>塗装工事</t>
  </si>
  <si>
    <t>BB041201</t>
  </si>
  <si>
    <t>塗装工事（設計）</t>
  </si>
  <si>
    <t>BB0413</t>
  </si>
  <si>
    <t>内装工事</t>
  </si>
  <si>
    <t>BB041301</t>
  </si>
  <si>
    <t>内装工事（設計）</t>
  </si>
  <si>
    <t>BB0414</t>
  </si>
  <si>
    <t>雑工事</t>
  </si>
  <si>
    <t>BB041401</t>
  </si>
  <si>
    <t>雑工事（設計）</t>
  </si>
  <si>
    <t>BB0415</t>
  </si>
  <si>
    <t>検査費</t>
  </si>
  <si>
    <t>BB05</t>
  </si>
  <si>
    <t>BB0501</t>
  </si>
  <si>
    <t>Ｇ．ＣＡＤ工事</t>
  </si>
  <si>
    <t>BB0502</t>
  </si>
  <si>
    <t>Ｇ．ＣＡＤ外工事</t>
  </si>
  <si>
    <t>BB0503</t>
  </si>
  <si>
    <t>標準仮設</t>
  </si>
  <si>
    <t>BB0504</t>
  </si>
  <si>
    <t>特殊仮設</t>
  </si>
  <si>
    <t>BB0505</t>
  </si>
  <si>
    <t>外部給排水工事</t>
  </si>
  <si>
    <t>BB0506</t>
  </si>
  <si>
    <t>ガス工事</t>
  </si>
  <si>
    <t>BB0507</t>
  </si>
  <si>
    <t>電気工事（特殊工事）</t>
  </si>
  <si>
    <t>BB0508</t>
  </si>
  <si>
    <t>地盤改良工事</t>
  </si>
  <si>
    <t>BB0509</t>
  </si>
  <si>
    <t>BB0510</t>
  </si>
  <si>
    <t>BB06</t>
  </si>
  <si>
    <t>設計調査費</t>
  </si>
  <si>
    <t>BB0601</t>
  </si>
  <si>
    <t>設計料</t>
  </si>
  <si>
    <t>BB0602</t>
  </si>
  <si>
    <t>地盤調査</t>
  </si>
  <si>
    <t>BB0603</t>
  </si>
  <si>
    <t>敷地調査</t>
  </si>
  <si>
    <t>BB0604</t>
  </si>
  <si>
    <t>コーディネート料</t>
  </si>
  <si>
    <t>BB0605</t>
  </si>
  <si>
    <t>紹介料</t>
  </si>
  <si>
    <t>BB07</t>
  </si>
  <si>
    <t>付帯工事</t>
  </si>
  <si>
    <t>BB0701</t>
  </si>
  <si>
    <t>解体工事</t>
  </si>
  <si>
    <t>BB0702</t>
  </si>
  <si>
    <t>外構工事</t>
  </si>
  <si>
    <t>BB0703</t>
  </si>
  <si>
    <t>照明器具工事</t>
  </si>
  <si>
    <t>BB0704</t>
  </si>
  <si>
    <t>空調工事</t>
  </si>
  <si>
    <t>BB99</t>
  </si>
  <si>
    <t>小工事予算</t>
  </si>
  <si>
    <t>BBTT01</t>
  </si>
  <si>
    <t>戻入人件費</t>
  </si>
  <si>
    <t>C00006</t>
  </si>
  <si>
    <t>カーテン工事</t>
  </si>
  <si>
    <t>C0000601</t>
  </si>
  <si>
    <t>カーテン工事（設計）</t>
  </si>
  <si>
    <t>C003</t>
  </si>
  <si>
    <t/>
  </si>
  <si>
    <t>C00301</t>
  </si>
  <si>
    <t>鉄筋工事材料費</t>
  </si>
  <si>
    <t>C0030101</t>
  </si>
  <si>
    <t>鉄筋材異型鉄筋</t>
  </si>
  <si>
    <t>CC</t>
  </si>
  <si>
    <t>設備工事</t>
  </si>
  <si>
    <t>CC0001</t>
  </si>
  <si>
    <t>電気設備工事</t>
  </si>
  <si>
    <t>CC000101</t>
  </si>
  <si>
    <t>電気設備工事（設計）</t>
  </si>
  <si>
    <t>CC0002</t>
  </si>
  <si>
    <t>給排水衛生設備工事</t>
  </si>
  <si>
    <t>CC000201</t>
  </si>
  <si>
    <t>給排水衛生設備工事（設計）</t>
  </si>
  <si>
    <t>CC0003</t>
  </si>
  <si>
    <t>空気調和設備工事</t>
  </si>
  <si>
    <t>CC000301</t>
  </si>
  <si>
    <t>空気調和設備工事（設計）</t>
  </si>
  <si>
    <t>CC0004</t>
  </si>
  <si>
    <t>昇降機設備工事</t>
  </si>
  <si>
    <t>CC000401</t>
  </si>
  <si>
    <t>昇降機設備工事（設計）</t>
  </si>
  <si>
    <t>CC0005</t>
  </si>
  <si>
    <t>その他の設備工事</t>
  </si>
  <si>
    <t>CC000501</t>
  </si>
  <si>
    <t>その他の設備工事（設計）</t>
  </si>
  <si>
    <t>DD</t>
  </si>
  <si>
    <t>EE</t>
  </si>
  <si>
    <t>FF</t>
  </si>
  <si>
    <t>追加付込工事</t>
  </si>
  <si>
    <t>GG</t>
  </si>
  <si>
    <t>モデルルーム</t>
  </si>
  <si>
    <t>HH</t>
  </si>
  <si>
    <t>ＪＶ出資金当社分担分</t>
  </si>
  <si>
    <t>JJ</t>
  </si>
  <si>
    <t>共通仮設費</t>
  </si>
  <si>
    <t>JJ01</t>
  </si>
  <si>
    <t>JJ0101</t>
  </si>
  <si>
    <t>準備費材</t>
  </si>
  <si>
    <t>JJ0102</t>
  </si>
  <si>
    <t>準備費労</t>
  </si>
  <si>
    <t>JJ0103</t>
  </si>
  <si>
    <t>準備費外</t>
  </si>
  <si>
    <t>JJ0104</t>
  </si>
  <si>
    <t>準備費機</t>
  </si>
  <si>
    <t>JJ0105</t>
  </si>
  <si>
    <t>準備費仮</t>
  </si>
  <si>
    <t>JJ0106</t>
  </si>
  <si>
    <t>準備費法</t>
  </si>
  <si>
    <t>JJ02</t>
  </si>
  <si>
    <t>JJ0201</t>
  </si>
  <si>
    <t>仮設物費材</t>
  </si>
  <si>
    <t>JJ0202</t>
  </si>
  <si>
    <t>仮設物費労</t>
  </si>
  <si>
    <t>JJ0203</t>
  </si>
  <si>
    <t>仮設物費外</t>
  </si>
  <si>
    <t>JJ0204</t>
  </si>
  <si>
    <t>仮設物費機</t>
  </si>
  <si>
    <t>JJ0205</t>
  </si>
  <si>
    <t>仮設物費仮</t>
  </si>
  <si>
    <t>JJ0206</t>
  </si>
  <si>
    <t>仮設物費法</t>
  </si>
  <si>
    <t>JJ03</t>
  </si>
  <si>
    <t>安全費</t>
  </si>
  <si>
    <t>JJ0301</t>
  </si>
  <si>
    <t>安全費材</t>
  </si>
  <si>
    <t>JJ0302</t>
  </si>
  <si>
    <t>安全費労</t>
  </si>
  <si>
    <t>JJ0303</t>
  </si>
  <si>
    <t>安全費外</t>
  </si>
  <si>
    <t>JJ0304</t>
  </si>
  <si>
    <t>安全費機</t>
  </si>
  <si>
    <t>JJ0305</t>
  </si>
  <si>
    <t>安全費仮</t>
  </si>
  <si>
    <t>JJ0306</t>
  </si>
  <si>
    <t>安全費法</t>
  </si>
  <si>
    <t>JJ04</t>
  </si>
  <si>
    <t>JJ0401</t>
  </si>
  <si>
    <t>機械器具費材</t>
  </si>
  <si>
    <t>JJ0402</t>
  </si>
  <si>
    <t>機械器具費労</t>
  </si>
  <si>
    <t>JJ0403</t>
  </si>
  <si>
    <t>機械器具費外</t>
  </si>
  <si>
    <t>JJ0404</t>
  </si>
  <si>
    <t>機械器具費機</t>
  </si>
  <si>
    <t>JJ0405</t>
  </si>
  <si>
    <t>機械器具費仮</t>
  </si>
  <si>
    <t>JJ0406</t>
  </si>
  <si>
    <t>機械器具費法</t>
  </si>
  <si>
    <t>JJ05</t>
  </si>
  <si>
    <t>JJ0501</t>
  </si>
  <si>
    <t>運搬費材</t>
  </si>
  <si>
    <t>JJ0502</t>
  </si>
  <si>
    <t>運搬費労</t>
  </si>
  <si>
    <t>JJ0503</t>
  </si>
  <si>
    <t>運搬費外</t>
  </si>
  <si>
    <t>JJ0504</t>
  </si>
  <si>
    <t>運搬費機</t>
  </si>
  <si>
    <t>JJ0505</t>
  </si>
  <si>
    <t>運搬費仮</t>
  </si>
  <si>
    <t>JJ0506</t>
  </si>
  <si>
    <t>運搬費法</t>
  </si>
  <si>
    <t>JJ06</t>
  </si>
  <si>
    <t>調査・試験費</t>
  </si>
  <si>
    <t>JJ0601</t>
  </si>
  <si>
    <t>調査・試験費材</t>
  </si>
  <si>
    <t>JJ0602</t>
  </si>
  <si>
    <t>調査・試験費労</t>
  </si>
  <si>
    <t>JJ0603</t>
  </si>
  <si>
    <t>調査・試験費外</t>
  </si>
  <si>
    <t>JJ0604</t>
  </si>
  <si>
    <t>調査・試験費機</t>
  </si>
  <si>
    <t>JJ0605</t>
  </si>
  <si>
    <t>調査・試験費仮</t>
  </si>
  <si>
    <t>JJ0606</t>
  </si>
  <si>
    <t>調査・試験費法</t>
  </si>
  <si>
    <t>JJ0701</t>
  </si>
  <si>
    <t>臨時人件費材</t>
  </si>
  <si>
    <t>0000000270</t>
  </si>
  <si>
    <t>JJ0702</t>
  </si>
  <si>
    <t>臨時人件費労</t>
  </si>
  <si>
    <t>JJ0703</t>
  </si>
  <si>
    <t>臨時人件費外</t>
  </si>
  <si>
    <t>JJ0706</t>
  </si>
  <si>
    <t>臨時人件費法</t>
  </si>
  <si>
    <t>JJ0801</t>
  </si>
  <si>
    <t>モーターカー損料（材）</t>
  </si>
  <si>
    <t>JJ0802</t>
  </si>
  <si>
    <t>モーターカー損料（労）</t>
  </si>
  <si>
    <t>JJ0803</t>
  </si>
  <si>
    <t>モーターカー損料（外）</t>
  </si>
  <si>
    <t>JJ0804</t>
  </si>
  <si>
    <t>モーターカー損料（経費）</t>
  </si>
  <si>
    <t>JJ21</t>
  </si>
  <si>
    <t>材料費</t>
  </si>
  <si>
    <t>JJ22</t>
  </si>
  <si>
    <t>労務費</t>
  </si>
  <si>
    <t>JJ23</t>
  </si>
  <si>
    <t>外注費</t>
  </si>
  <si>
    <t>JJ2301</t>
  </si>
  <si>
    <t>人件費戻入</t>
  </si>
  <si>
    <t>JJ2302</t>
  </si>
  <si>
    <t>労災メリット戻入</t>
  </si>
  <si>
    <t>JJ2303</t>
  </si>
  <si>
    <t>その他の戻入</t>
  </si>
  <si>
    <t>JJ2304</t>
  </si>
  <si>
    <t>関連工事振替</t>
  </si>
  <si>
    <t>JJ2305</t>
  </si>
  <si>
    <t>進行基準調整額</t>
  </si>
  <si>
    <t>JJ2306</t>
  </si>
  <si>
    <t>受注工事損失引当額</t>
  </si>
  <si>
    <t>JJ2308</t>
  </si>
  <si>
    <t>JJ2309</t>
  </si>
  <si>
    <t>JJ24</t>
  </si>
  <si>
    <t>機械等経費</t>
  </si>
  <si>
    <t>KK</t>
  </si>
  <si>
    <t>直接工事費</t>
  </si>
  <si>
    <t>KK0204</t>
  </si>
  <si>
    <t>【使用不可】運搬工機</t>
  </si>
  <si>
    <t>KKA1</t>
  </si>
  <si>
    <t>土工</t>
  </si>
  <si>
    <t>KKA101</t>
  </si>
  <si>
    <t>土工材</t>
  </si>
  <si>
    <t>KKA102</t>
  </si>
  <si>
    <t>土工労</t>
  </si>
  <si>
    <t>KKA103</t>
  </si>
  <si>
    <t>土工外</t>
  </si>
  <si>
    <t>KKA104</t>
  </si>
  <si>
    <t>土工機</t>
  </si>
  <si>
    <t>KKA105</t>
  </si>
  <si>
    <t>土工仮</t>
  </si>
  <si>
    <t>KKA106</t>
  </si>
  <si>
    <t>土工法</t>
  </si>
  <si>
    <t>KKA2</t>
  </si>
  <si>
    <t>法面工</t>
  </si>
  <si>
    <t>KKA201</t>
  </si>
  <si>
    <t>法面工材</t>
  </si>
  <si>
    <t>KKA202</t>
  </si>
  <si>
    <t>法面工労</t>
  </si>
  <si>
    <t>KKA203</t>
  </si>
  <si>
    <t>法面工外</t>
  </si>
  <si>
    <t>KKA204</t>
  </si>
  <si>
    <t>法面工機</t>
  </si>
  <si>
    <t>KKA205</t>
  </si>
  <si>
    <t>法面工仮</t>
  </si>
  <si>
    <t>KKA206</t>
  </si>
  <si>
    <t>法面工法</t>
  </si>
  <si>
    <t>KKB1</t>
  </si>
  <si>
    <t>地盤改良工</t>
  </si>
  <si>
    <t>KKB101</t>
  </si>
  <si>
    <t>地盤改良工材</t>
  </si>
  <si>
    <t>KKB102</t>
  </si>
  <si>
    <t>地盤改良工労</t>
  </si>
  <si>
    <t>KKB103</t>
  </si>
  <si>
    <t>地盤改良工外</t>
  </si>
  <si>
    <t>KKB104</t>
  </si>
  <si>
    <t>地盤改良工機</t>
  </si>
  <si>
    <t>KKB105</t>
  </si>
  <si>
    <t>地盤改良工仮</t>
  </si>
  <si>
    <t>KKB106</t>
  </si>
  <si>
    <t>地盤改良工法</t>
  </si>
  <si>
    <t>KKB2</t>
  </si>
  <si>
    <t>基礎工</t>
  </si>
  <si>
    <t>KKB201</t>
  </si>
  <si>
    <t>基礎工材</t>
  </si>
  <si>
    <t>KKB202</t>
  </si>
  <si>
    <t>基礎工労</t>
  </si>
  <si>
    <t>KKB203</t>
  </si>
  <si>
    <t>基礎工外</t>
  </si>
  <si>
    <t>KKB204</t>
  </si>
  <si>
    <t>基礎工機</t>
  </si>
  <si>
    <t>KKB205</t>
  </si>
  <si>
    <t>基礎工仮</t>
  </si>
  <si>
    <t>KKB206</t>
  </si>
  <si>
    <t>基礎工法</t>
  </si>
  <si>
    <t>KKB301</t>
  </si>
  <si>
    <t>安定処理工材</t>
  </si>
  <si>
    <t>KKB302</t>
  </si>
  <si>
    <t>安定処理工労</t>
  </si>
  <si>
    <t>KKB303</t>
  </si>
  <si>
    <t>安定処理工外</t>
  </si>
  <si>
    <t>KKB304</t>
  </si>
  <si>
    <t>安定処理工機</t>
  </si>
  <si>
    <t>KKB305</t>
  </si>
  <si>
    <t>安定処理工仮</t>
  </si>
  <si>
    <t>KKB306</t>
  </si>
  <si>
    <t>安定処理工法</t>
  </si>
  <si>
    <t>KKC1</t>
  </si>
  <si>
    <t>擁壁工</t>
  </si>
  <si>
    <t>KKC101</t>
  </si>
  <si>
    <t>擁壁工材</t>
  </si>
  <si>
    <t>KKC102</t>
  </si>
  <si>
    <t>擁壁工労</t>
  </si>
  <si>
    <t>KKC103</t>
  </si>
  <si>
    <t>擁壁工外</t>
  </si>
  <si>
    <t>KKC104</t>
  </si>
  <si>
    <t>擁壁工機</t>
  </si>
  <si>
    <t>KKC105</t>
  </si>
  <si>
    <t>擁壁工仮</t>
  </si>
  <si>
    <t>KKC106</t>
  </si>
  <si>
    <t>擁壁工法</t>
  </si>
  <si>
    <t>KKC2</t>
  </si>
  <si>
    <t>フ゛ロック積工</t>
  </si>
  <si>
    <t>KKC201</t>
  </si>
  <si>
    <t>フ゛ロック積工材</t>
  </si>
  <si>
    <t>KKC202</t>
  </si>
  <si>
    <t>フ゛ロック積工労</t>
  </si>
  <si>
    <t>KKC203</t>
  </si>
  <si>
    <t>フ゛ロック積工外</t>
  </si>
  <si>
    <t>KKC204</t>
  </si>
  <si>
    <t>フ゛ロック積工機</t>
  </si>
  <si>
    <t>KKC205</t>
  </si>
  <si>
    <t>フ゛ロック積工仮</t>
  </si>
  <si>
    <t>KKC206</t>
  </si>
  <si>
    <t>フ゛ロック積工法</t>
  </si>
  <si>
    <t>KKC301</t>
  </si>
  <si>
    <t>間知ブロック積工材</t>
  </si>
  <si>
    <t>KKC302</t>
  </si>
  <si>
    <t>間知ブロック積工労</t>
  </si>
  <si>
    <t>KKC303</t>
  </si>
  <si>
    <t>間知ブロック積工外</t>
  </si>
  <si>
    <t>KKC304</t>
  </si>
  <si>
    <t>間知ブロック積工機</t>
  </si>
  <si>
    <t>KKC305</t>
  </si>
  <si>
    <t>間知ブロック積工仮</t>
  </si>
  <si>
    <t>KKC306</t>
  </si>
  <si>
    <t>間知ブロック積工法</t>
  </si>
  <si>
    <t>KKC401</t>
  </si>
  <si>
    <t>空洞ブロック積工材</t>
  </si>
  <si>
    <t>KKC402</t>
  </si>
  <si>
    <t>空洞ブロック積工労</t>
  </si>
  <si>
    <t>KKC403</t>
  </si>
  <si>
    <t>空洞ブロック積工外</t>
  </si>
  <si>
    <t>KKC404</t>
  </si>
  <si>
    <t>空洞ブロック積工機</t>
  </si>
  <si>
    <t>KKC405</t>
  </si>
  <si>
    <t>空洞ブロック積工仮</t>
  </si>
  <si>
    <t>KKC406</t>
  </si>
  <si>
    <t>空洞ブロック積工法</t>
  </si>
  <si>
    <t>KKC501</t>
  </si>
  <si>
    <t>その他のブロック積工材</t>
  </si>
  <si>
    <t>KKC502</t>
  </si>
  <si>
    <t>その他のブロック積工労</t>
  </si>
  <si>
    <t>KKC503</t>
  </si>
  <si>
    <t>その他のブロック積工外</t>
  </si>
  <si>
    <t>KKC504</t>
  </si>
  <si>
    <t>その他のブロック積工機</t>
  </si>
  <si>
    <t>KKC505</t>
  </si>
  <si>
    <t>その他のブロック積工仮</t>
  </si>
  <si>
    <t>KKC506</t>
  </si>
  <si>
    <t>その他のブロック積工法</t>
  </si>
  <si>
    <t>KKD1</t>
  </si>
  <si>
    <t>管渠工</t>
  </si>
  <si>
    <t>KKD101</t>
  </si>
  <si>
    <t>管渠工材</t>
  </si>
  <si>
    <t>KKD102</t>
  </si>
  <si>
    <t>管渠工労</t>
  </si>
  <si>
    <t>KKD103</t>
  </si>
  <si>
    <t>管渠工外</t>
  </si>
  <si>
    <t>KKD104</t>
  </si>
  <si>
    <t>管渠工機</t>
  </si>
  <si>
    <t>KKD105</t>
  </si>
  <si>
    <t>管渠工仮</t>
  </si>
  <si>
    <t>KKD106</t>
  </si>
  <si>
    <t>管渠工法</t>
  </si>
  <si>
    <t>KKD2</t>
  </si>
  <si>
    <t>開渠工</t>
  </si>
  <si>
    <t>KKD201</t>
  </si>
  <si>
    <t>開渠工材</t>
  </si>
  <si>
    <t>KKD202</t>
  </si>
  <si>
    <t>開渠工労</t>
  </si>
  <si>
    <t>KKD203</t>
  </si>
  <si>
    <t>開渠工外</t>
  </si>
  <si>
    <t>KKD204</t>
  </si>
  <si>
    <t>開渠工機</t>
  </si>
  <si>
    <t>KKD205</t>
  </si>
  <si>
    <t>開渠工仮</t>
  </si>
  <si>
    <t>KKD206</t>
  </si>
  <si>
    <t>開渠工法</t>
  </si>
  <si>
    <t>KKD3</t>
  </si>
  <si>
    <t>人孔工</t>
  </si>
  <si>
    <t>KKD301</t>
  </si>
  <si>
    <t>人孔工材</t>
  </si>
  <si>
    <t>KKD302</t>
  </si>
  <si>
    <t>人孔工労</t>
  </si>
  <si>
    <t>KKD303</t>
  </si>
  <si>
    <t>人孔工外</t>
  </si>
  <si>
    <t>KKD304</t>
  </si>
  <si>
    <t>人孔工機</t>
  </si>
  <si>
    <t>KKD305</t>
  </si>
  <si>
    <t>人孔工仮</t>
  </si>
  <si>
    <t>KKD306</t>
  </si>
  <si>
    <t>人孔工法</t>
  </si>
  <si>
    <t>KKD4</t>
  </si>
  <si>
    <t>桝工・取付管工</t>
  </si>
  <si>
    <t>KKD401</t>
  </si>
  <si>
    <t>桝工・取付管工材</t>
  </si>
  <si>
    <t>KKD402</t>
  </si>
  <si>
    <t>桝工・取付管工労</t>
  </si>
  <si>
    <t>KKD403</t>
  </si>
  <si>
    <t>桝工・取付管工外</t>
  </si>
  <si>
    <t>KKD404</t>
  </si>
  <si>
    <t>桝工・取付管工機</t>
  </si>
  <si>
    <t>KKD405</t>
  </si>
  <si>
    <t>桝工・取付管工仮</t>
  </si>
  <si>
    <t>KKD406</t>
  </si>
  <si>
    <t>桝工・取付管工法</t>
  </si>
  <si>
    <t>KKD5</t>
  </si>
  <si>
    <t>推進工</t>
  </si>
  <si>
    <t>KKD501</t>
  </si>
  <si>
    <t>推進工材</t>
  </si>
  <si>
    <t>KKD502</t>
  </si>
  <si>
    <t>推進工労</t>
  </si>
  <si>
    <t>KKD503</t>
  </si>
  <si>
    <t>推進工外</t>
  </si>
  <si>
    <t>KKD504</t>
  </si>
  <si>
    <t>推進工機</t>
  </si>
  <si>
    <t>KKD505</t>
  </si>
  <si>
    <t>推進工仮</t>
  </si>
  <si>
    <t>KKD506</t>
  </si>
  <si>
    <t>推進工法</t>
  </si>
  <si>
    <t>KKD6</t>
  </si>
  <si>
    <t>立坑工</t>
  </si>
  <si>
    <t>KKD601</t>
  </si>
  <si>
    <t>立坑工材</t>
  </si>
  <si>
    <t>KKD602</t>
  </si>
  <si>
    <t>立坑工労</t>
  </si>
  <si>
    <t>KKD603</t>
  </si>
  <si>
    <t>立坑工外</t>
  </si>
  <si>
    <t>KKD604</t>
  </si>
  <si>
    <t>立坑工機</t>
  </si>
  <si>
    <t>KKD605</t>
  </si>
  <si>
    <t>立坑工仮</t>
  </si>
  <si>
    <t>KKD606</t>
  </si>
  <si>
    <t>立坑工法</t>
  </si>
  <si>
    <t>KKD701</t>
  </si>
  <si>
    <t>汚水排水工材</t>
  </si>
  <si>
    <t>KKD702</t>
  </si>
  <si>
    <t>汚水排水工労</t>
  </si>
  <si>
    <t>KKD703</t>
  </si>
  <si>
    <t>汚水排水工外</t>
  </si>
  <si>
    <t>KKD704</t>
  </si>
  <si>
    <t>汚水排水工機</t>
  </si>
  <si>
    <t>KKD705</t>
  </si>
  <si>
    <t>汚水排水工仮</t>
  </si>
  <si>
    <t>KKD706</t>
  </si>
  <si>
    <t>汚水排水工法</t>
  </si>
  <si>
    <t>KKD801</t>
  </si>
  <si>
    <t>雨水排水工材</t>
  </si>
  <si>
    <t>KKD802</t>
  </si>
  <si>
    <t>雨水排水工労</t>
  </si>
  <si>
    <t>KKD803</t>
  </si>
  <si>
    <t>雨水排水工外</t>
  </si>
  <si>
    <t>KKD804</t>
  </si>
  <si>
    <t>雨水排水工機</t>
  </si>
  <si>
    <t>KKD805</t>
  </si>
  <si>
    <t>雨水排水工仮</t>
  </si>
  <si>
    <t>KKD806</t>
  </si>
  <si>
    <t>雨水排水工法</t>
  </si>
  <si>
    <t>KKE1</t>
  </si>
  <si>
    <t>街築・街渠工</t>
  </si>
  <si>
    <t>KKE101</t>
  </si>
  <si>
    <t>街築・街渠工材</t>
  </si>
  <si>
    <t>KKE102</t>
  </si>
  <si>
    <t>街築・街渠工労</t>
  </si>
  <si>
    <t>KKE103</t>
  </si>
  <si>
    <t>街築・街渠工外</t>
  </si>
  <si>
    <t>KKE104</t>
  </si>
  <si>
    <t>街築・街渠工機</t>
  </si>
  <si>
    <t>KKE105</t>
  </si>
  <si>
    <t>街築・街渠工仮</t>
  </si>
  <si>
    <t>KKE106</t>
  </si>
  <si>
    <t>街築・街渠工法</t>
  </si>
  <si>
    <t>KKE2</t>
  </si>
  <si>
    <t>舗装工</t>
  </si>
  <si>
    <t>KKE201</t>
  </si>
  <si>
    <t>舗装工材</t>
  </si>
  <si>
    <t>KKE202</t>
  </si>
  <si>
    <t>舗装工労</t>
  </si>
  <si>
    <t>KKE203</t>
  </si>
  <si>
    <t>舗装工外</t>
  </si>
  <si>
    <t>KKE204</t>
  </si>
  <si>
    <t>舗装工機</t>
  </si>
  <si>
    <t>KKE205</t>
  </si>
  <si>
    <t>舗装工仮</t>
  </si>
  <si>
    <t>KKE206</t>
  </si>
  <si>
    <t>舗装工法</t>
  </si>
  <si>
    <t>KKE3</t>
  </si>
  <si>
    <t>道路付帯工</t>
  </si>
  <si>
    <t>KKE301</t>
  </si>
  <si>
    <t>道路付帯工材</t>
  </si>
  <si>
    <t>KKE302</t>
  </si>
  <si>
    <t>道路付帯工労</t>
  </si>
  <si>
    <t>KKE303</t>
  </si>
  <si>
    <t>道路付帯工外</t>
  </si>
  <si>
    <t>KKE304</t>
  </si>
  <si>
    <t>道路付帯工機</t>
  </si>
  <si>
    <t>KKE305</t>
  </si>
  <si>
    <t>道路付帯工仮</t>
  </si>
  <si>
    <t>KKE306</t>
  </si>
  <si>
    <t>道路付帯工法</t>
  </si>
  <si>
    <t>KKE4</t>
  </si>
  <si>
    <t>安全施設工</t>
  </si>
  <si>
    <t>KKE401</t>
  </si>
  <si>
    <t>安全施設工材</t>
  </si>
  <si>
    <t>KKE402</t>
  </si>
  <si>
    <t>安全施設工労</t>
  </si>
  <si>
    <t>KKE403</t>
  </si>
  <si>
    <t>安全施設工外</t>
  </si>
  <si>
    <t>KKE404</t>
  </si>
  <si>
    <t>安全施設工機</t>
  </si>
  <si>
    <t>KKE405</t>
  </si>
  <si>
    <t>安全施設工仮</t>
  </si>
  <si>
    <t>KKE406</t>
  </si>
  <si>
    <t>安全施設工法</t>
  </si>
  <si>
    <t>KKF1</t>
  </si>
  <si>
    <t>橋梁工</t>
  </si>
  <si>
    <t>KKF101</t>
  </si>
  <si>
    <t>橋梁工材</t>
  </si>
  <si>
    <t>KKF102</t>
  </si>
  <si>
    <t>橋梁工労</t>
  </si>
  <si>
    <t>KKF103</t>
  </si>
  <si>
    <t>橋梁工外</t>
  </si>
  <si>
    <t>KKF104</t>
  </si>
  <si>
    <t>橋梁工機</t>
  </si>
  <si>
    <t>KKF105</t>
  </si>
  <si>
    <t>橋梁工仮</t>
  </si>
  <si>
    <t>KKF106</t>
  </si>
  <si>
    <t>橋梁工法</t>
  </si>
  <si>
    <t>KKF2</t>
  </si>
  <si>
    <t>橋梁付帯工</t>
  </si>
  <si>
    <t>KKF201</t>
  </si>
  <si>
    <t>橋梁付帯工材</t>
  </si>
  <si>
    <t>KKF202</t>
  </si>
  <si>
    <t>橋梁付帯工労</t>
  </si>
  <si>
    <t>KKF203</t>
  </si>
  <si>
    <t>橋梁付帯工外</t>
  </si>
  <si>
    <t>KKF204</t>
  </si>
  <si>
    <t>橋梁付帯工機</t>
  </si>
  <si>
    <t>KKF205</t>
  </si>
  <si>
    <t>橋梁付帯工仮</t>
  </si>
  <si>
    <t>KKF206</t>
  </si>
  <si>
    <t>橋梁付帯工法</t>
  </si>
  <si>
    <t>KKG1</t>
  </si>
  <si>
    <t>河川工</t>
  </si>
  <si>
    <t>KKG101</t>
  </si>
  <si>
    <t>河川工材</t>
  </si>
  <si>
    <t>KKG102</t>
  </si>
  <si>
    <t>河川工労</t>
  </si>
  <si>
    <t>KKG103</t>
  </si>
  <si>
    <t>河川工外</t>
  </si>
  <si>
    <t>KKG104</t>
  </si>
  <si>
    <t>河川工機</t>
  </si>
  <si>
    <t>KKG105</t>
  </si>
  <si>
    <t>河川工仮</t>
  </si>
  <si>
    <t>KKG106</t>
  </si>
  <si>
    <t>河川工法</t>
  </si>
  <si>
    <t>KKH1</t>
  </si>
  <si>
    <t>レール工</t>
  </si>
  <si>
    <t>KKH101</t>
  </si>
  <si>
    <t>レール工材</t>
  </si>
  <si>
    <t>KKH102</t>
  </si>
  <si>
    <t>レール工労</t>
  </si>
  <si>
    <t>KKH103</t>
  </si>
  <si>
    <t>レール工外</t>
  </si>
  <si>
    <t>KKH104</t>
  </si>
  <si>
    <t>レール工機</t>
  </si>
  <si>
    <t>KKH106</t>
  </si>
  <si>
    <t>レール工法</t>
  </si>
  <si>
    <t>KKH2</t>
  </si>
  <si>
    <t>道床工</t>
  </si>
  <si>
    <t>KKH201</t>
  </si>
  <si>
    <t>道床工材</t>
  </si>
  <si>
    <t>KKH202</t>
  </si>
  <si>
    <t>道床工労</t>
  </si>
  <si>
    <t>KKH203</t>
  </si>
  <si>
    <t>道床工外</t>
  </si>
  <si>
    <t>KKH204</t>
  </si>
  <si>
    <t>道床工機</t>
  </si>
  <si>
    <t>KKH206</t>
  </si>
  <si>
    <t>道床工法</t>
  </si>
  <si>
    <t>KKH3</t>
  </si>
  <si>
    <t>マクラキ゛工</t>
  </si>
  <si>
    <t>KKH301</t>
  </si>
  <si>
    <t>マクラキ゛工材</t>
  </si>
  <si>
    <t>KKH302</t>
  </si>
  <si>
    <t>マクラキ゛工労</t>
  </si>
  <si>
    <t>KKH303</t>
  </si>
  <si>
    <t>マクラキ゛工外</t>
  </si>
  <si>
    <t>KKH304</t>
  </si>
  <si>
    <t>マクラキ゛工機</t>
  </si>
  <si>
    <t>KKH306</t>
  </si>
  <si>
    <t>マクラキ゛工法</t>
  </si>
  <si>
    <t>KKH4</t>
  </si>
  <si>
    <t>分岐器工</t>
  </si>
  <si>
    <t>KKH401</t>
  </si>
  <si>
    <t>分岐器工材</t>
  </si>
  <si>
    <t>KKH402</t>
  </si>
  <si>
    <t>分岐器工労</t>
  </si>
  <si>
    <t>KKH403</t>
  </si>
  <si>
    <t>分岐器工外</t>
  </si>
  <si>
    <t>KKH404</t>
  </si>
  <si>
    <t>分岐器工機</t>
  </si>
  <si>
    <t>KKH406</t>
  </si>
  <si>
    <t>分岐器工法</t>
  </si>
  <si>
    <t>KKH5</t>
  </si>
  <si>
    <t>踏切工</t>
  </si>
  <si>
    <t>KKH501</t>
  </si>
  <si>
    <t>踏切工材</t>
  </si>
  <si>
    <t>KKH502</t>
  </si>
  <si>
    <t>踏切工労</t>
  </si>
  <si>
    <t>KKH503</t>
  </si>
  <si>
    <t>踏切工外</t>
  </si>
  <si>
    <t>KKH504</t>
  </si>
  <si>
    <t>踏切工機</t>
  </si>
  <si>
    <t>KKH506</t>
  </si>
  <si>
    <t>踏切工法</t>
  </si>
  <si>
    <t>KKH6</t>
  </si>
  <si>
    <t>連接軌道工</t>
  </si>
  <si>
    <t>KKH601</t>
  </si>
  <si>
    <t>連接軌道工材</t>
  </si>
  <si>
    <t>KKH602</t>
  </si>
  <si>
    <t>連接軌道工労</t>
  </si>
  <si>
    <t>KKH603</t>
  </si>
  <si>
    <t>連接軌道工外</t>
  </si>
  <si>
    <t>KKH604</t>
  </si>
  <si>
    <t>連接軌道工機</t>
  </si>
  <si>
    <t>KKH605</t>
  </si>
  <si>
    <t>連接軌道工仮</t>
  </si>
  <si>
    <t>KKH606</t>
  </si>
  <si>
    <t>連接軌道工法</t>
  </si>
  <si>
    <t>KKH7</t>
  </si>
  <si>
    <t>軌道付帯工</t>
  </si>
  <si>
    <t>KKH701</t>
  </si>
  <si>
    <t>軌道付帯工材</t>
  </si>
  <si>
    <t>KKH702</t>
  </si>
  <si>
    <t>軌道付帯工労</t>
  </si>
  <si>
    <t>KKH703</t>
  </si>
  <si>
    <t>軌道付帯工外</t>
  </si>
  <si>
    <t>KKH704</t>
  </si>
  <si>
    <t>軌道付帯工機</t>
  </si>
  <si>
    <t>KKH705</t>
  </si>
  <si>
    <t>軌道付帯工仮</t>
  </si>
  <si>
    <t>KKH706</t>
  </si>
  <si>
    <t>軌道付帯工法</t>
  </si>
  <si>
    <t>KKI1</t>
  </si>
  <si>
    <t>植栽工</t>
  </si>
  <si>
    <t>KKI101</t>
  </si>
  <si>
    <t>植栽工材</t>
  </si>
  <si>
    <t>KKI102</t>
  </si>
  <si>
    <t>植栽工労</t>
  </si>
  <si>
    <t>KKI103</t>
  </si>
  <si>
    <t>植栽工外</t>
  </si>
  <si>
    <t>KKI104</t>
  </si>
  <si>
    <t>植栽工機</t>
  </si>
  <si>
    <t>KKI105</t>
  </si>
  <si>
    <t>植栽工仮</t>
  </si>
  <si>
    <t>KKI106</t>
  </si>
  <si>
    <t>植栽工法</t>
  </si>
  <si>
    <t>KKI2</t>
  </si>
  <si>
    <t>公園施設工</t>
  </si>
  <si>
    <t>KKI201</t>
  </si>
  <si>
    <t>公園施設工材</t>
  </si>
  <si>
    <t>KKI202</t>
  </si>
  <si>
    <t>公園施設工労</t>
  </si>
  <si>
    <t>KKI203</t>
  </si>
  <si>
    <t>公園施設工外</t>
  </si>
  <si>
    <t>KKI204</t>
  </si>
  <si>
    <t>公園施設工機</t>
  </si>
  <si>
    <t>KKI205</t>
  </si>
  <si>
    <t>公園施設工仮</t>
  </si>
  <si>
    <t>KKI206</t>
  </si>
  <si>
    <t>公園施設工法</t>
  </si>
  <si>
    <t>KKI3</t>
  </si>
  <si>
    <t>運動施設工</t>
  </si>
  <si>
    <t>KKI301</t>
  </si>
  <si>
    <t>運動施設工材</t>
  </si>
  <si>
    <t>KKI302</t>
  </si>
  <si>
    <t>運動施設工労</t>
  </si>
  <si>
    <t>KKI303</t>
  </si>
  <si>
    <t>運動施設工外</t>
  </si>
  <si>
    <t>KKI304</t>
  </si>
  <si>
    <t>運動施設工機</t>
  </si>
  <si>
    <t>KKI305</t>
  </si>
  <si>
    <t>運動施設工仮</t>
  </si>
  <si>
    <t>KKI306</t>
  </si>
  <si>
    <t>運動施設工法</t>
  </si>
  <si>
    <t>KKI4</t>
  </si>
  <si>
    <t>公共施設工</t>
  </si>
  <si>
    <t>KKI401</t>
  </si>
  <si>
    <t>公共施設工材</t>
  </si>
  <si>
    <t>KKI402</t>
  </si>
  <si>
    <t>公共施設工労</t>
  </si>
  <si>
    <t>KKI403</t>
  </si>
  <si>
    <t>公共施設工外</t>
  </si>
  <si>
    <t>KKI404</t>
  </si>
  <si>
    <t>公共施設工機</t>
  </si>
  <si>
    <t>KKI405</t>
  </si>
  <si>
    <t>公共施設工仮</t>
  </si>
  <si>
    <t>KKI406</t>
  </si>
  <si>
    <t>公共施設工法</t>
  </si>
  <si>
    <t>KKJ1</t>
  </si>
  <si>
    <t>水道管工</t>
  </si>
  <si>
    <t>KKJ101</t>
  </si>
  <si>
    <t>水道管工材</t>
  </si>
  <si>
    <t>KKJ102</t>
  </si>
  <si>
    <t>水道管工労</t>
  </si>
  <si>
    <t>KKJ103</t>
  </si>
  <si>
    <t>水道管工外</t>
  </si>
  <si>
    <t>KKJ104</t>
  </si>
  <si>
    <t>水道管工機</t>
  </si>
  <si>
    <t>KKJ105</t>
  </si>
  <si>
    <t>水道管工仮</t>
  </si>
  <si>
    <t>KKJ106</t>
  </si>
  <si>
    <t>水道管工法</t>
  </si>
  <si>
    <t>KKK1</t>
  </si>
  <si>
    <t>建築工</t>
  </si>
  <si>
    <t>KKK101</t>
  </si>
  <si>
    <t>建築工材</t>
  </si>
  <si>
    <t>KKK102</t>
  </si>
  <si>
    <t>建築工労</t>
  </si>
  <si>
    <t>KKK103</t>
  </si>
  <si>
    <t>建築工外</t>
  </si>
  <si>
    <t>KKK104</t>
  </si>
  <si>
    <t>建築工機</t>
  </si>
  <si>
    <t>KKK105</t>
  </si>
  <si>
    <t>建築工仮</t>
  </si>
  <si>
    <t>KKK106</t>
  </si>
  <si>
    <t>建築工法</t>
  </si>
  <si>
    <t>KKK2</t>
  </si>
  <si>
    <t>塗装工</t>
  </si>
  <si>
    <t>KKK201</t>
  </si>
  <si>
    <t>塗装工材</t>
  </si>
  <si>
    <t>KKK202</t>
  </si>
  <si>
    <t>塗装工労</t>
  </si>
  <si>
    <t>KKK203</t>
  </si>
  <si>
    <t>塗装工外</t>
  </si>
  <si>
    <t>KKK204</t>
  </si>
  <si>
    <t>塗装工機</t>
  </si>
  <si>
    <t>KKK205</t>
  </si>
  <si>
    <t>塗装工仮</t>
  </si>
  <si>
    <t>KKK206</t>
  </si>
  <si>
    <t>塗装工法</t>
  </si>
  <si>
    <t>KKK3</t>
  </si>
  <si>
    <t>外構工</t>
  </si>
  <si>
    <t>KKK301</t>
  </si>
  <si>
    <t>外構工材</t>
  </si>
  <si>
    <t>KKK302</t>
  </si>
  <si>
    <t>外構工労</t>
  </si>
  <si>
    <t>KKK303</t>
  </si>
  <si>
    <t>外構工外</t>
  </si>
  <si>
    <t>KKK304</t>
  </si>
  <si>
    <t>外構工機</t>
  </si>
  <si>
    <t>KKK305</t>
  </si>
  <si>
    <t>外構工仮</t>
  </si>
  <si>
    <t>KKK306</t>
  </si>
  <si>
    <t>外構工法</t>
  </si>
  <si>
    <t>KKL1</t>
  </si>
  <si>
    <t>電気他設備工</t>
  </si>
  <si>
    <t>KKL101</t>
  </si>
  <si>
    <t>電気他設備工材</t>
  </si>
  <si>
    <t>KKL102</t>
  </si>
  <si>
    <t>電気他設備工労</t>
  </si>
  <si>
    <t>KKL103</t>
  </si>
  <si>
    <t>電気他設備工外</t>
  </si>
  <si>
    <t>KKL104</t>
  </si>
  <si>
    <t>電気他設備工機</t>
  </si>
  <si>
    <t>KKL105</t>
  </si>
  <si>
    <t>電気他設備工仮</t>
  </si>
  <si>
    <t>KKL106</t>
  </si>
  <si>
    <t>電気他設備工法</t>
  </si>
  <si>
    <t>KKL2</t>
  </si>
  <si>
    <t>設備工</t>
  </si>
  <si>
    <t>KKL201</t>
  </si>
  <si>
    <t>設備工材</t>
  </si>
  <si>
    <t>KKL202</t>
  </si>
  <si>
    <t>設備工労</t>
  </si>
  <si>
    <t>KKL203</t>
  </si>
  <si>
    <t>設備工外</t>
  </si>
  <si>
    <t>KKL204</t>
  </si>
  <si>
    <t>設備工機</t>
  </si>
  <si>
    <t>KKL205</t>
  </si>
  <si>
    <t>設備工仮</t>
  </si>
  <si>
    <t>KKL206</t>
  </si>
  <si>
    <t>設備工法</t>
  </si>
  <si>
    <t>KKM1</t>
  </si>
  <si>
    <t>移設・撤去工</t>
  </si>
  <si>
    <t>KKM101</t>
  </si>
  <si>
    <t>移設・撤去工材</t>
  </si>
  <si>
    <t>KKM102</t>
  </si>
  <si>
    <t>移設・撤去工労</t>
  </si>
  <si>
    <t>KKM103</t>
  </si>
  <si>
    <t>移設・撤去工外</t>
  </si>
  <si>
    <t>KKM104</t>
  </si>
  <si>
    <t>移設・撤去工機</t>
  </si>
  <si>
    <t>KKM105</t>
  </si>
  <si>
    <t>移設・撤去工仮</t>
  </si>
  <si>
    <t>KKM106</t>
  </si>
  <si>
    <t>移設・撤去工法</t>
  </si>
  <si>
    <t>KKM2</t>
  </si>
  <si>
    <t>撤去工</t>
  </si>
  <si>
    <t>KKM201</t>
  </si>
  <si>
    <t>撤去工材</t>
  </si>
  <si>
    <t>KKM202</t>
  </si>
  <si>
    <t>撤去工労</t>
  </si>
  <si>
    <t>KKM203</t>
  </si>
  <si>
    <t>撤去工外</t>
  </si>
  <si>
    <t>KKM204</t>
  </si>
  <si>
    <t>撤去工機</t>
  </si>
  <si>
    <t>KKM205</t>
  </si>
  <si>
    <t>撤去工仮</t>
  </si>
  <si>
    <t>KKM206</t>
  </si>
  <si>
    <t>撤去工法</t>
  </si>
  <si>
    <t>KKM3</t>
  </si>
  <si>
    <t>移設工</t>
  </si>
  <si>
    <t>KKM301</t>
  </si>
  <si>
    <t>移設工材</t>
  </si>
  <si>
    <t>KKM302</t>
  </si>
  <si>
    <t>移設工労</t>
  </si>
  <si>
    <t>KKM303</t>
  </si>
  <si>
    <t>移設工外</t>
  </si>
  <si>
    <t>KKM304</t>
  </si>
  <si>
    <t>移設工機</t>
  </si>
  <si>
    <t>KKM305</t>
  </si>
  <si>
    <t>移設工仮</t>
  </si>
  <si>
    <t>KKM306</t>
  </si>
  <si>
    <t>移設工法</t>
  </si>
  <si>
    <t>KKN1</t>
  </si>
  <si>
    <t>仮設工</t>
  </si>
  <si>
    <t>KKN101</t>
  </si>
  <si>
    <t>仮設工材</t>
  </si>
  <si>
    <t>KKN102</t>
  </si>
  <si>
    <t>仮設工労</t>
  </si>
  <si>
    <t>KKN103</t>
  </si>
  <si>
    <t>仮設工外</t>
  </si>
  <si>
    <t>KKN104</t>
  </si>
  <si>
    <t>仮設工機</t>
  </si>
  <si>
    <t>KKN105</t>
  </si>
  <si>
    <t>仮設工仮</t>
  </si>
  <si>
    <t>KKN106</t>
  </si>
  <si>
    <t>仮設工法</t>
  </si>
  <si>
    <t>KKN2</t>
  </si>
  <si>
    <t>山留工</t>
  </si>
  <si>
    <t>KKN201</t>
  </si>
  <si>
    <t>山留工材</t>
  </si>
  <si>
    <t>KKN202</t>
  </si>
  <si>
    <t>山留工労</t>
  </si>
  <si>
    <t>KKN203</t>
  </si>
  <si>
    <t>山留工外</t>
  </si>
  <si>
    <t>KKN204</t>
  </si>
  <si>
    <t>山留工機</t>
  </si>
  <si>
    <t>KKN205</t>
  </si>
  <si>
    <t>山留工仮</t>
  </si>
  <si>
    <t>KKN206</t>
  </si>
  <si>
    <t>山留工法</t>
  </si>
  <si>
    <t>KKN3</t>
  </si>
  <si>
    <t>覆工工</t>
  </si>
  <si>
    <t>KKN301</t>
  </si>
  <si>
    <t>覆工工材</t>
  </si>
  <si>
    <t>KKN302</t>
  </si>
  <si>
    <t>覆工工労</t>
  </si>
  <si>
    <t>KKN303</t>
  </si>
  <si>
    <t>覆工工外</t>
  </si>
  <si>
    <t>KKN304</t>
  </si>
  <si>
    <t>覆工工機</t>
  </si>
  <si>
    <t>KKN305</t>
  </si>
  <si>
    <t>覆工工仮</t>
  </si>
  <si>
    <t>KKN306</t>
  </si>
  <si>
    <t>覆工工法</t>
  </si>
  <si>
    <t>KKO1</t>
  </si>
  <si>
    <t>補修・復旧工</t>
  </si>
  <si>
    <t>KKO101</t>
  </si>
  <si>
    <t>補修・復旧工材</t>
  </si>
  <si>
    <t>KKO102</t>
  </si>
  <si>
    <t>補修・復旧工労</t>
  </si>
  <si>
    <t>KKO103</t>
  </si>
  <si>
    <t>補修・復旧工外</t>
  </si>
  <si>
    <t>KKO104</t>
  </si>
  <si>
    <t>補修・復旧工機</t>
  </si>
  <si>
    <t>KKO105</t>
  </si>
  <si>
    <t>補修・復旧工仮</t>
  </si>
  <si>
    <t>KKO106</t>
  </si>
  <si>
    <t>補修・復旧工法</t>
  </si>
  <si>
    <t>KKO2</t>
  </si>
  <si>
    <t>雑工</t>
  </si>
  <si>
    <t>KKO201</t>
  </si>
  <si>
    <t>雑工材</t>
  </si>
  <si>
    <t>KKO202</t>
  </si>
  <si>
    <t>雑工労</t>
  </si>
  <si>
    <t>KKO203</t>
  </si>
  <si>
    <t>雑工外</t>
  </si>
  <si>
    <t>KKO204</t>
  </si>
  <si>
    <t>雑工機</t>
  </si>
  <si>
    <t>KKO205</t>
  </si>
  <si>
    <t>雑工仮</t>
  </si>
  <si>
    <t>KKO206</t>
  </si>
  <si>
    <t>雑工法</t>
  </si>
  <si>
    <t>KKO3</t>
  </si>
  <si>
    <t>共通工</t>
  </si>
  <si>
    <t>KKO301</t>
  </si>
  <si>
    <t>共通工材</t>
  </si>
  <si>
    <t>KKO302</t>
  </si>
  <si>
    <t>共通工労</t>
  </si>
  <si>
    <t>KKO303</t>
  </si>
  <si>
    <t>共通工外</t>
  </si>
  <si>
    <t>KKO304</t>
  </si>
  <si>
    <t>共通工機</t>
  </si>
  <si>
    <t>KKO305</t>
  </si>
  <si>
    <t>共通工仮</t>
  </si>
  <si>
    <t>KKO306</t>
  </si>
  <si>
    <t>共通工法</t>
  </si>
  <si>
    <t>KKQ1</t>
  </si>
  <si>
    <t>外注経費</t>
  </si>
  <si>
    <t>KKQ101</t>
  </si>
  <si>
    <t>外注経費材</t>
  </si>
  <si>
    <t>KKQ102</t>
  </si>
  <si>
    <t>外注経費労</t>
  </si>
  <si>
    <t>KKQ103</t>
  </si>
  <si>
    <t>外注経費外</t>
  </si>
  <si>
    <t>KKQ104</t>
  </si>
  <si>
    <t>外注経費機</t>
  </si>
  <si>
    <t>KKQ105</t>
  </si>
  <si>
    <t>外注経費仮</t>
  </si>
  <si>
    <t>KKQ106</t>
  </si>
  <si>
    <t>外注経費法</t>
  </si>
  <si>
    <t>KKZ</t>
  </si>
  <si>
    <t>原価削減目標</t>
  </si>
  <si>
    <t>LLM106</t>
  </si>
  <si>
    <t>S</t>
  </si>
  <si>
    <t>損料収入戻入</t>
  </si>
  <si>
    <t>SS</t>
  </si>
  <si>
    <t>進行基準計算用</t>
  </si>
  <si>
    <t>SS01</t>
  </si>
  <si>
    <t>進行基準計算調整用</t>
  </si>
  <si>
    <t>TT</t>
  </si>
  <si>
    <t>経費</t>
  </si>
  <si>
    <t>TT00</t>
  </si>
  <si>
    <t>現場経費</t>
  </si>
  <si>
    <t>TT01</t>
  </si>
  <si>
    <t>人件費</t>
  </si>
  <si>
    <t>0000000240</t>
  </si>
  <si>
    <t>TT0101</t>
  </si>
  <si>
    <t>次長</t>
  </si>
  <si>
    <t>TT010101</t>
  </si>
  <si>
    <t>人件費（計画）</t>
  </si>
  <si>
    <t>TT010102</t>
  </si>
  <si>
    <t>人件費（意匠）</t>
  </si>
  <si>
    <t>TT010103</t>
  </si>
  <si>
    <t>人件費（設備）</t>
  </si>
  <si>
    <t>TT010104</t>
  </si>
  <si>
    <t>人件費（構造）</t>
  </si>
  <si>
    <t>TT010105</t>
  </si>
  <si>
    <t>人件費（内監）</t>
  </si>
  <si>
    <t>TT0102</t>
  </si>
  <si>
    <t>課長</t>
  </si>
  <si>
    <t>TT0103</t>
  </si>
  <si>
    <t>工事長</t>
  </si>
  <si>
    <t>TT0104</t>
  </si>
  <si>
    <t>主任</t>
  </si>
  <si>
    <t>TT0105</t>
  </si>
  <si>
    <t>技術員</t>
  </si>
  <si>
    <t>TT0106</t>
  </si>
  <si>
    <t>現場雇員</t>
  </si>
  <si>
    <t>0000000219</t>
  </si>
  <si>
    <t>TT0107</t>
  </si>
  <si>
    <t>臨時職員費</t>
  </si>
  <si>
    <t>TT02</t>
  </si>
  <si>
    <t>0000000510</t>
  </si>
  <si>
    <t>TT0201</t>
  </si>
  <si>
    <t>事務用品費</t>
    <phoneticPr fontId="5"/>
  </si>
  <si>
    <t>TT020101</t>
  </si>
  <si>
    <t>事務用品費（設計）</t>
  </si>
  <si>
    <t>TT0202</t>
  </si>
  <si>
    <t>通信運搬費</t>
  </si>
  <si>
    <t>0000000520</t>
  </si>
  <si>
    <t>TT020201</t>
  </si>
  <si>
    <t>通信運搬費（設計）</t>
  </si>
  <si>
    <t>TT0203</t>
  </si>
  <si>
    <t>旅費交通費</t>
  </si>
  <si>
    <t>0000000530</t>
  </si>
  <si>
    <t>TT020301</t>
  </si>
  <si>
    <t>旅費交通費（設計）</t>
  </si>
  <si>
    <t>TT0204</t>
  </si>
  <si>
    <t>水道光熱費</t>
  </si>
  <si>
    <t>TT0205</t>
  </si>
  <si>
    <t>会議費</t>
  </si>
  <si>
    <t>0000000540</t>
  </si>
  <si>
    <t>TT020501</t>
  </si>
  <si>
    <t>TT0206</t>
  </si>
  <si>
    <t>交際費</t>
  </si>
  <si>
    <t>0000000550</t>
  </si>
  <si>
    <t>TT0207</t>
  </si>
  <si>
    <t>雑費</t>
  </si>
  <si>
    <t>0000000790</t>
  </si>
  <si>
    <t>TT020701</t>
  </si>
  <si>
    <t>雑費（設計）</t>
  </si>
  <si>
    <t>TT0208</t>
  </si>
  <si>
    <t>寄付金</t>
  </si>
  <si>
    <t>0000000560</t>
  </si>
  <si>
    <t>TT0209</t>
  </si>
  <si>
    <t>諸会費</t>
  </si>
  <si>
    <t>0000000570</t>
  </si>
  <si>
    <t>TT0210</t>
  </si>
  <si>
    <t>TT0211</t>
  </si>
  <si>
    <t>地代家賃</t>
  </si>
  <si>
    <t>0000000430</t>
  </si>
  <si>
    <t>TT0212</t>
  </si>
  <si>
    <t>燃料費</t>
  </si>
  <si>
    <t>0000000330</t>
  </si>
  <si>
    <t>TT0213</t>
  </si>
  <si>
    <t>租税公課</t>
  </si>
  <si>
    <t>0000000420</t>
  </si>
  <si>
    <t>TT021301</t>
  </si>
  <si>
    <t>租税公課（設計）</t>
  </si>
  <si>
    <t>TT0214</t>
  </si>
  <si>
    <t>損害保険料</t>
  </si>
  <si>
    <t>0000000450</t>
  </si>
  <si>
    <t>TT0215</t>
  </si>
  <si>
    <t>補償費</t>
  </si>
  <si>
    <t>0000000730</t>
  </si>
  <si>
    <t>TT0216</t>
  </si>
  <si>
    <t>保証費</t>
  </si>
  <si>
    <t>0000000610</t>
  </si>
  <si>
    <t>TT0217</t>
  </si>
  <si>
    <t>建退共掛金</t>
  </si>
  <si>
    <t>0000000720</t>
  </si>
  <si>
    <t>TT0218</t>
  </si>
  <si>
    <t>受注関連費</t>
  </si>
  <si>
    <t>0000000620</t>
  </si>
  <si>
    <t>TT0219</t>
  </si>
  <si>
    <t>式典費</t>
  </si>
  <si>
    <t>0000000710</t>
  </si>
  <si>
    <t>TT0220</t>
  </si>
  <si>
    <t>労務管理費</t>
  </si>
  <si>
    <t>0000000410</t>
  </si>
  <si>
    <t>TT0221</t>
  </si>
  <si>
    <t>労災保険料</t>
  </si>
  <si>
    <t>0000000440</t>
  </si>
  <si>
    <t>TT0222</t>
  </si>
  <si>
    <t>積算外注費</t>
  </si>
  <si>
    <t>0000000340</t>
  </si>
  <si>
    <t>TT0223</t>
  </si>
  <si>
    <t>設計費</t>
  </si>
  <si>
    <t>0000000350</t>
  </si>
  <si>
    <t>TT022301</t>
  </si>
  <si>
    <t>設計費（計画）</t>
  </si>
  <si>
    <t>TT022302</t>
  </si>
  <si>
    <t>設計費（意匠）</t>
  </si>
  <si>
    <t>TT022303</t>
  </si>
  <si>
    <t>設計費（設備）</t>
  </si>
  <si>
    <t>TT022304</t>
  </si>
  <si>
    <t>設計費（構造）</t>
  </si>
  <si>
    <t>TT022305</t>
  </si>
  <si>
    <t>設計費（内監）</t>
  </si>
  <si>
    <t>TT022306</t>
  </si>
  <si>
    <t>設計費（調査）</t>
  </si>
  <si>
    <t>TT022307</t>
  </si>
  <si>
    <t>設計費（近隣対応）</t>
  </si>
  <si>
    <t>TT0224</t>
  </si>
  <si>
    <t>設備費</t>
  </si>
  <si>
    <t>0000000360</t>
  </si>
  <si>
    <t>TT0225</t>
  </si>
  <si>
    <t>研究資格費</t>
  </si>
  <si>
    <t>0000000740</t>
  </si>
  <si>
    <t>TT022501</t>
  </si>
  <si>
    <t>TT0226</t>
  </si>
  <si>
    <t>広告宣伝費</t>
  </si>
  <si>
    <t>0000000750</t>
  </si>
  <si>
    <t>TT0227</t>
  </si>
  <si>
    <t>＊修繕維持費</t>
  </si>
  <si>
    <t>0000000460</t>
  </si>
  <si>
    <t>TT0230</t>
  </si>
  <si>
    <t>減価償却費</t>
  </si>
  <si>
    <t>0000000795</t>
  </si>
  <si>
    <t>TT0240</t>
  </si>
  <si>
    <t>社内収入</t>
  </si>
  <si>
    <t>0000000880</t>
  </si>
  <si>
    <t>TT0241</t>
  </si>
  <si>
    <t>原価振替</t>
  </si>
  <si>
    <t>0000000820</t>
  </si>
  <si>
    <t>TT0250</t>
  </si>
  <si>
    <t>人件費配賦差額</t>
  </si>
  <si>
    <t>0000000290</t>
  </si>
  <si>
    <t>TT0251</t>
  </si>
  <si>
    <t>経費配賦差額</t>
  </si>
  <si>
    <t>0000000890</t>
  </si>
  <si>
    <t>TT03</t>
  </si>
  <si>
    <t>本部人件費・経費</t>
  </si>
  <si>
    <t>0000000250</t>
  </si>
  <si>
    <t>TT0301</t>
  </si>
  <si>
    <t>本部人件費</t>
  </si>
  <si>
    <t>TT0302</t>
  </si>
  <si>
    <t>本部経費</t>
  </si>
  <si>
    <t>0000000830</t>
  </si>
  <si>
    <t>V</t>
  </si>
  <si>
    <t>瑕疵工事引当原価振替</t>
  </si>
  <si>
    <t>0000000840</t>
  </si>
  <si>
    <t>X</t>
  </si>
  <si>
    <t>原価差額精算</t>
  </si>
  <si>
    <t>Y</t>
  </si>
  <si>
    <t>総務・支払人件費</t>
  </si>
  <si>
    <t>Z</t>
  </si>
  <si>
    <t>前期損益修正</t>
  </si>
  <si>
    <t>ZZ</t>
  </si>
  <si>
    <t>工事未払精算</t>
  </si>
  <si>
    <t>0000000810</t>
  </si>
  <si>
    <t>勘定コード</t>
  </si>
  <si>
    <t>1141010000</t>
  </si>
  <si>
    <t>11410100000000000430</t>
  </si>
  <si>
    <t>11410100000000000440</t>
  </si>
  <si>
    <t>11410100000000000450</t>
  </si>
  <si>
    <t>修繕維持費</t>
  </si>
  <si>
    <t>11410100000000000460</t>
  </si>
  <si>
    <t>事務用品費</t>
  </si>
  <si>
    <t>11410100000000000510</t>
  </si>
  <si>
    <t>11410100000000000520</t>
  </si>
  <si>
    <t>11410100000000000530</t>
  </si>
  <si>
    <t>11410100000000000540</t>
  </si>
  <si>
    <t>11410100000000000550</t>
  </si>
  <si>
    <t>11410100000000000560</t>
  </si>
  <si>
    <t>11410100000000000570</t>
  </si>
  <si>
    <t>0000000580</t>
  </si>
  <si>
    <t>外部積算費</t>
  </si>
  <si>
    <t>11410100000000000580</t>
  </si>
  <si>
    <t>11410100000000000610</t>
  </si>
  <si>
    <t>11410100000000000620</t>
  </si>
  <si>
    <t>11410100000000000710</t>
  </si>
  <si>
    <t>建退協共済掛金</t>
  </si>
  <si>
    <t>11410100000000000720</t>
  </si>
  <si>
    <t>11410100000000000730</t>
  </si>
  <si>
    <t>11410100000000000740</t>
  </si>
  <si>
    <t>11410100000000000750</t>
  </si>
  <si>
    <t>0000000785</t>
  </si>
  <si>
    <t>ＩＴリース費用</t>
  </si>
  <si>
    <t>11410100000000000785</t>
  </si>
  <si>
    <t>11410100000000000790</t>
  </si>
  <si>
    <t>11410100000000000795</t>
  </si>
  <si>
    <t>0000000800</t>
  </si>
  <si>
    <t>仮完成原価</t>
  </si>
  <si>
    <t>11410100000000000800</t>
  </si>
  <si>
    <t>前期分原価</t>
  </si>
  <si>
    <t>11410100000000000810</t>
  </si>
  <si>
    <t>11410100000000000820</t>
  </si>
  <si>
    <t>11410100000000000830</t>
  </si>
  <si>
    <t>11410100000000000840</t>
  </si>
  <si>
    <t>11410100000000000880</t>
  </si>
  <si>
    <t>11410100000000000890</t>
  </si>
  <si>
    <t>0000000010</t>
  </si>
  <si>
    <t>土地</t>
  </si>
  <si>
    <t>11410100000000000010</t>
  </si>
  <si>
    <t>11410100000000000110</t>
  </si>
  <si>
    <t>11410100000000000120</t>
  </si>
  <si>
    <t>11410100000000000130</t>
  </si>
  <si>
    <t>0000000210</t>
  </si>
  <si>
    <t>現場人件費</t>
  </si>
  <si>
    <t>11410100000000000210</t>
  </si>
  <si>
    <t>0000000212</t>
  </si>
  <si>
    <t>給与・手当</t>
  </si>
  <si>
    <t>11410100000000000212</t>
  </si>
  <si>
    <t>0000000213</t>
  </si>
  <si>
    <t>賞与</t>
  </si>
  <si>
    <t>11410100000000000213</t>
  </si>
  <si>
    <t>0000000214</t>
  </si>
  <si>
    <t>賞与引当金</t>
  </si>
  <si>
    <t>11410100000000000214</t>
  </si>
  <si>
    <t>0000000215</t>
  </si>
  <si>
    <t>嘱託給与</t>
  </si>
  <si>
    <t>11410100000000000215</t>
  </si>
  <si>
    <t>0000000216</t>
  </si>
  <si>
    <t>退職金</t>
  </si>
  <si>
    <t>11410100000000000216</t>
  </si>
  <si>
    <t>0000000217</t>
  </si>
  <si>
    <t>退職給与引当金</t>
  </si>
  <si>
    <t>11410100000000000217</t>
  </si>
  <si>
    <t>0000000218</t>
  </si>
  <si>
    <t>適格退職年金</t>
  </si>
  <si>
    <t>11410100000000000218</t>
  </si>
  <si>
    <t>臨時雇賃金</t>
  </si>
  <si>
    <t>11410100000000000219</t>
  </si>
  <si>
    <t>0000000220</t>
  </si>
  <si>
    <t>退職給付費用</t>
  </si>
  <si>
    <t>11410100000000000220</t>
  </si>
  <si>
    <t>0000000221</t>
  </si>
  <si>
    <t>法定福利費</t>
  </si>
  <si>
    <t>11410100000000000221</t>
  </si>
  <si>
    <t>11410100000000000420</t>
  </si>
  <si>
    <t>11410100000000000410</t>
  </si>
  <si>
    <t>11410100000000000360</t>
  </si>
  <si>
    <t>11410100000000000350</t>
  </si>
  <si>
    <t>積算費</t>
  </si>
  <si>
    <t>11410100000000000340</t>
  </si>
  <si>
    <t>11410100000000000330</t>
  </si>
  <si>
    <t>11410100000000000320</t>
  </si>
  <si>
    <t>0000000222</t>
  </si>
  <si>
    <t>厚生福利費</t>
  </si>
  <si>
    <t>11410100000000000222</t>
  </si>
  <si>
    <t>11410100000000000240</t>
  </si>
  <si>
    <t>11410100000000000250</t>
  </si>
  <si>
    <t>業務委託費</t>
  </si>
  <si>
    <t>11410100000000000270</t>
  </si>
  <si>
    <t>11410100000000000310</t>
  </si>
  <si>
    <t>0000000300</t>
  </si>
  <si>
    <t>手数料</t>
  </si>
  <si>
    <t>11410100000000000300</t>
  </si>
  <si>
    <t>11410100000000000290</t>
  </si>
  <si>
    <t>1141020000</t>
  </si>
  <si>
    <t>11410200000000000570</t>
  </si>
  <si>
    <t>11410200000000000560</t>
  </si>
  <si>
    <t>11410200000000000550</t>
  </si>
  <si>
    <t>11410200000000000580</t>
  </si>
  <si>
    <t>11410200000000000610</t>
  </si>
  <si>
    <t>11410200000000000620</t>
  </si>
  <si>
    <t>11410200000000000710</t>
  </si>
  <si>
    <t>11410200000000000540</t>
  </si>
  <si>
    <t>11410200000000000530</t>
  </si>
  <si>
    <t>11410200000000000520</t>
  </si>
  <si>
    <t>11410200000000000510</t>
  </si>
  <si>
    <t>11410200000000000460</t>
  </si>
  <si>
    <t>11410200000000000450</t>
  </si>
  <si>
    <t>11410200000000000440</t>
  </si>
  <si>
    <t>11410200000000000720</t>
  </si>
  <si>
    <t>11410200000000000730</t>
  </si>
  <si>
    <t>11410200000000000740</t>
  </si>
  <si>
    <t>11410200000000000750</t>
  </si>
  <si>
    <t>11410200000000000785</t>
  </si>
  <si>
    <t>11410200000000000790</t>
  </si>
  <si>
    <t>11410200000000000795</t>
  </si>
  <si>
    <t>11410200000000000800</t>
  </si>
  <si>
    <t>11410200000000000810</t>
  </si>
  <si>
    <t>11410200000000000820</t>
  </si>
  <si>
    <t>11410200000000000830</t>
  </si>
  <si>
    <t>11410200000000000840</t>
  </si>
  <si>
    <t>11410200000000000880</t>
  </si>
  <si>
    <t>11410200000000000890</t>
  </si>
  <si>
    <t>11410200000000000430</t>
  </si>
  <si>
    <t>11410200000000000110</t>
  </si>
  <si>
    <t>11410200000000000120</t>
  </si>
  <si>
    <t>11410200000000000130</t>
  </si>
  <si>
    <t>11410200000000000210</t>
  </si>
  <si>
    <t>11410200000000000212</t>
  </si>
  <si>
    <t>11410200000000000213</t>
  </si>
  <si>
    <t>11410200000000000214</t>
  </si>
  <si>
    <t>11410200000000000215</t>
  </si>
  <si>
    <t>11410200000000000216</t>
  </si>
  <si>
    <t>11410200000000000217</t>
  </si>
  <si>
    <t>11410200000000000218</t>
  </si>
  <si>
    <t>11410200000000000219</t>
  </si>
  <si>
    <t>11410200000000000220</t>
  </si>
  <si>
    <t>11410200000000000221</t>
  </si>
  <si>
    <t>11410200000000000420</t>
  </si>
  <si>
    <t>11410200000000000410</t>
  </si>
  <si>
    <t>11410200000000000360</t>
  </si>
  <si>
    <t>11410200000000000350</t>
  </si>
  <si>
    <t>11410200000000000340</t>
  </si>
  <si>
    <t>11410200000000000330</t>
  </si>
  <si>
    <t>11410200000000000320</t>
  </si>
  <si>
    <t>11410200000000000310</t>
  </si>
  <si>
    <t>11410200000000000300</t>
  </si>
  <si>
    <t>11410200000000000290</t>
  </si>
  <si>
    <t>11410200000000000270</t>
  </si>
  <si>
    <t>11410200000000000250</t>
  </si>
  <si>
    <t>11410200000000000240</t>
  </si>
  <si>
    <t>11410200000000000222</t>
  </si>
  <si>
    <t>1145010000</t>
  </si>
  <si>
    <t>0000000100</t>
  </si>
  <si>
    <t>印紙</t>
  </si>
  <si>
    <t>11450100000000000100</t>
  </si>
  <si>
    <t>1146012000</t>
  </si>
  <si>
    <t>11460120000000000450</t>
  </si>
  <si>
    <t>11460120000000000460</t>
  </si>
  <si>
    <t>11460120000000000510</t>
  </si>
  <si>
    <t>11460120000000000520</t>
  </si>
  <si>
    <t>11460120000000000530</t>
  </si>
  <si>
    <t>11460120000000000540</t>
  </si>
  <si>
    <t>11460120000000000550</t>
  </si>
  <si>
    <t>11460120000000000560</t>
  </si>
  <si>
    <t>11460120000000000570</t>
  </si>
  <si>
    <t>11460120000000000580</t>
  </si>
  <si>
    <t>11460120000000000610</t>
  </si>
  <si>
    <t>11460120000000000620</t>
  </si>
  <si>
    <t>11460120000000000710</t>
  </si>
  <si>
    <t>11460120000000000720</t>
  </si>
  <si>
    <t>11460120000000000730</t>
  </si>
  <si>
    <t>11460120000000000740</t>
  </si>
  <si>
    <t>11460120000000000750</t>
  </si>
  <si>
    <t>11460120000000000785</t>
  </si>
  <si>
    <t>11460120000000000790</t>
  </si>
  <si>
    <t>11460120000000000795</t>
  </si>
  <si>
    <t>11460120000000000800</t>
  </si>
  <si>
    <t>11460120000000000810</t>
  </si>
  <si>
    <t>11460120000000000820</t>
  </si>
  <si>
    <t>11460120000000000830</t>
  </si>
  <si>
    <t>11460120000000000840</t>
  </si>
  <si>
    <t>11460120000000000880</t>
  </si>
  <si>
    <t>11460120000000000890</t>
  </si>
  <si>
    <t>11460120000000000440</t>
  </si>
  <si>
    <t>11460120000000000110</t>
  </si>
  <si>
    <t>11460120000000000120</t>
  </si>
  <si>
    <t>11460120000000000130</t>
  </si>
  <si>
    <t>11460120000000000212</t>
  </si>
  <si>
    <t>11460120000000000213</t>
  </si>
  <si>
    <t>11460120000000000214</t>
  </si>
  <si>
    <t>11460120000000000215</t>
  </si>
  <si>
    <t>11460120000000000216</t>
  </si>
  <si>
    <t>11460120000000000217</t>
  </si>
  <si>
    <t>11460120000000000218</t>
  </si>
  <si>
    <t>11460120000000000219</t>
  </si>
  <si>
    <t>11460120000000000220</t>
  </si>
  <si>
    <t>11460120000000000221</t>
  </si>
  <si>
    <t>11460120000000000222</t>
  </si>
  <si>
    <t>11460120000000000430</t>
  </si>
  <si>
    <t>11460120000000000420</t>
  </si>
  <si>
    <t>11460120000000000410</t>
  </si>
  <si>
    <t>11460120000000000360</t>
  </si>
  <si>
    <t>11460120000000000350</t>
  </si>
  <si>
    <t>11460120000000000340</t>
  </si>
  <si>
    <t>11460120000000000330</t>
  </si>
  <si>
    <t>11460120000000000320</t>
  </si>
  <si>
    <t>11460120000000000310</t>
  </si>
  <si>
    <t>11460120000000000290</t>
  </si>
  <si>
    <t>11460120000000000270</t>
  </si>
  <si>
    <t>11460120000000000250</t>
  </si>
  <si>
    <t>11460120000000000240</t>
  </si>
  <si>
    <t>1146012010</t>
  </si>
  <si>
    <t>清掃衛生費</t>
  </si>
  <si>
    <t>11460120100000000430</t>
  </si>
  <si>
    <t>11460120100000000440</t>
  </si>
  <si>
    <t>11460120100000000450</t>
  </si>
  <si>
    <t>11460120100000000460</t>
  </si>
  <si>
    <t>市場調査費</t>
  </si>
  <si>
    <t>11460120100000000510</t>
  </si>
  <si>
    <t>11460120100000000520</t>
  </si>
  <si>
    <t>11460120100000000530</t>
  </si>
  <si>
    <t>外部設計費</t>
  </si>
  <si>
    <t>11460120100000000540</t>
  </si>
  <si>
    <t>11460120100000000610</t>
  </si>
  <si>
    <t>11460120100000000620</t>
  </si>
  <si>
    <t>0000000630</t>
  </si>
  <si>
    <t>11460120100000000630</t>
  </si>
  <si>
    <t>11460120100000000710</t>
  </si>
  <si>
    <t>11460120100000000720</t>
  </si>
  <si>
    <t>11460120100000000730</t>
  </si>
  <si>
    <t>11460120100000000740</t>
  </si>
  <si>
    <t>11460120100000000750</t>
  </si>
  <si>
    <t>0000000760</t>
  </si>
  <si>
    <t>11460120100000000760</t>
  </si>
  <si>
    <t>0000000770</t>
  </si>
  <si>
    <t>社外収入</t>
  </si>
  <si>
    <t>11460120100000000770</t>
  </si>
  <si>
    <t>0000000780</t>
  </si>
  <si>
    <t>11460120100000000780</t>
  </si>
  <si>
    <t>11460120100000000785</t>
  </si>
  <si>
    <t>建退共済掛金</t>
  </si>
  <si>
    <t>11460120100000000790</t>
  </si>
  <si>
    <t>11460120100000000800</t>
  </si>
  <si>
    <t>11460120100000000810</t>
  </si>
  <si>
    <t>11460120100000000820</t>
  </si>
  <si>
    <t>11460120100000000830</t>
  </si>
  <si>
    <t>11460120100000000890</t>
  </si>
  <si>
    <t>11460120100000000420</t>
  </si>
  <si>
    <t>11460120100000000110</t>
  </si>
  <si>
    <t>11460120100000000120</t>
  </si>
  <si>
    <t>11460120100000000130</t>
  </si>
  <si>
    <t>11460120100000000212</t>
  </si>
  <si>
    <t>11460120100000000213</t>
  </si>
  <si>
    <t>11460120100000000214</t>
  </si>
  <si>
    <t>11460120100000000215</t>
  </si>
  <si>
    <t>11460120100000000216</t>
  </si>
  <si>
    <t>11460120100000000217</t>
  </si>
  <si>
    <t>11460120100000000218</t>
  </si>
  <si>
    <t>11460120100000000219</t>
  </si>
  <si>
    <t>11460120100000000220</t>
  </si>
  <si>
    <t>11460120100000000221</t>
  </si>
  <si>
    <t>11460120100000000222</t>
  </si>
  <si>
    <t>0000000231</t>
  </si>
  <si>
    <t>法定福利費（健康保険料）</t>
  </si>
  <si>
    <t>11460120100000000231</t>
  </si>
  <si>
    <t>0000000232</t>
  </si>
  <si>
    <t>法定福利費（厚生年金保険料）</t>
  </si>
  <si>
    <t>11460120100000000232</t>
  </si>
  <si>
    <t>0000000233</t>
  </si>
  <si>
    <t>法定福利費（雇用保険料）</t>
  </si>
  <si>
    <t>11460120100000000233</t>
  </si>
  <si>
    <t>0000000234</t>
  </si>
  <si>
    <t>法定福利費（労災保険料）</t>
  </si>
  <si>
    <t>11460120100000000234</t>
  </si>
  <si>
    <t>0000000235</t>
  </si>
  <si>
    <t>法定福利費（介護保険料）</t>
  </si>
  <si>
    <t>11460120100000000235</t>
  </si>
  <si>
    <t>0000000236</t>
  </si>
  <si>
    <t>法定福利費（その他）</t>
  </si>
  <si>
    <t>11460120100000000236</t>
  </si>
  <si>
    <t>11460120100000000240</t>
  </si>
  <si>
    <t>11460120100000000250</t>
  </si>
  <si>
    <t>0000000260</t>
  </si>
  <si>
    <t>未払人件費</t>
  </si>
  <si>
    <t>11460120100000000260</t>
  </si>
  <si>
    <t>11460120100000000270</t>
  </si>
  <si>
    <t>11460120100000000290</t>
  </si>
  <si>
    <t>11460120100000000410</t>
  </si>
  <si>
    <t>1162040000</t>
  </si>
  <si>
    <t>雇用保険</t>
  </si>
  <si>
    <t>11620400000000000010</t>
  </si>
  <si>
    <t>0000000020</t>
  </si>
  <si>
    <t>労災保険</t>
  </si>
  <si>
    <t>11620400000000000020</t>
  </si>
  <si>
    <t>1199010000</t>
  </si>
  <si>
    <t>0000000050</t>
  </si>
  <si>
    <t>資格取得費用</t>
  </si>
  <si>
    <t>11990100000000000050</t>
  </si>
  <si>
    <t>1199020000</t>
  </si>
  <si>
    <t>0000000200</t>
  </si>
  <si>
    <t>協力会社</t>
  </si>
  <si>
    <t>11990200000000000200</t>
  </si>
  <si>
    <t>社員</t>
  </si>
  <si>
    <t>11990200000000000100</t>
  </si>
  <si>
    <t>1199990000</t>
  </si>
  <si>
    <t>0000000090</t>
  </si>
  <si>
    <t>その他</t>
  </si>
  <si>
    <t>11999900000000000090</t>
  </si>
  <si>
    <t>2921010000</t>
  </si>
  <si>
    <t>社員貸付金</t>
  </si>
  <si>
    <t>29210100000000000020</t>
  </si>
  <si>
    <t>4111016760</t>
  </si>
  <si>
    <t>41110167600000000430</t>
  </si>
  <si>
    <t>41110167600000000440</t>
  </si>
  <si>
    <t>41110167600000000450</t>
  </si>
  <si>
    <t>41110167600000000460</t>
  </si>
  <si>
    <t>41110167600000000510</t>
  </si>
  <si>
    <t>41110167600000000520</t>
  </si>
  <si>
    <t>41110167600000000530</t>
  </si>
  <si>
    <t>41110167600000000540</t>
  </si>
  <si>
    <t>41110167600000000550</t>
  </si>
  <si>
    <t>41110167600000000560</t>
  </si>
  <si>
    <t>41110167600000000570</t>
  </si>
  <si>
    <t>41110167600000000580</t>
  </si>
  <si>
    <t>41110167600000000610</t>
  </si>
  <si>
    <t>41110167600000000620</t>
  </si>
  <si>
    <t>41110167600000000710</t>
  </si>
  <si>
    <t>41110167600000000720</t>
  </si>
  <si>
    <t>41110167600000000730</t>
  </si>
  <si>
    <t>41110167600000000740</t>
  </si>
  <si>
    <t>41110167600000000750</t>
  </si>
  <si>
    <t>41110167600000000785</t>
  </si>
  <si>
    <t>41110167600000000790</t>
  </si>
  <si>
    <t>41110167600000000795</t>
  </si>
  <si>
    <t>41110167600000000800</t>
  </si>
  <si>
    <t>41110167600000000810</t>
  </si>
  <si>
    <t>41110167600000000820</t>
  </si>
  <si>
    <t>41110167600000000830</t>
  </si>
  <si>
    <t>41110167600000000840</t>
  </si>
  <si>
    <t>41110167600000000880</t>
  </si>
  <si>
    <t>41110167600000000890</t>
  </si>
  <si>
    <t>41110167600000000010</t>
  </si>
  <si>
    <t>41110167600000000110</t>
  </si>
  <si>
    <t>41110167600000000120</t>
  </si>
  <si>
    <t>41110167600000000130</t>
  </si>
  <si>
    <t>41110167600000000210</t>
  </si>
  <si>
    <t>41110167600000000212</t>
  </si>
  <si>
    <t>41110167600000000213</t>
  </si>
  <si>
    <t>41110167600000000214</t>
  </si>
  <si>
    <t>41110167600000000215</t>
  </si>
  <si>
    <t>41110167600000000216</t>
  </si>
  <si>
    <t>41110167600000000217</t>
  </si>
  <si>
    <t>41110167600000000218</t>
  </si>
  <si>
    <t>41110167600000000219</t>
  </si>
  <si>
    <t>41110167600000000220</t>
  </si>
  <si>
    <t>41110167600000000221</t>
  </si>
  <si>
    <t>41110167600000000420</t>
  </si>
  <si>
    <t>41110167600000000410</t>
  </si>
  <si>
    <t>41110167600000000360</t>
  </si>
  <si>
    <t>41110167600000000350</t>
  </si>
  <si>
    <t>41110167600000000340</t>
  </si>
  <si>
    <t>41110167600000000330</t>
  </si>
  <si>
    <t>41110167600000000320</t>
  </si>
  <si>
    <t>41110167600000000310</t>
  </si>
  <si>
    <t>41110167600000000300</t>
  </si>
  <si>
    <t>41110167600000000290</t>
  </si>
  <si>
    <t>41110167600000000270</t>
  </si>
  <si>
    <t>41110167600000000250</t>
  </si>
  <si>
    <t>41110167600000000240</t>
  </si>
  <si>
    <t>41110167600000000222</t>
  </si>
  <si>
    <t>4111016770</t>
  </si>
  <si>
    <t>41110167700000000440</t>
  </si>
  <si>
    <t>41110167700000000450</t>
  </si>
  <si>
    <t>41110167700000000460</t>
  </si>
  <si>
    <t>41110167700000000510</t>
  </si>
  <si>
    <t>41110167700000000520</t>
  </si>
  <si>
    <t>41110167700000000530</t>
  </si>
  <si>
    <t>41110167700000000540</t>
  </si>
  <si>
    <t>41110167700000000550</t>
  </si>
  <si>
    <t>41110167700000000560</t>
  </si>
  <si>
    <t>41110167700000000570</t>
  </si>
  <si>
    <t>41110167700000000580</t>
  </si>
  <si>
    <t>41110167700000000610</t>
  </si>
  <si>
    <t>41110167700000000620</t>
  </si>
  <si>
    <t>41110167700000000710</t>
  </si>
  <si>
    <t>41110167700000000720</t>
  </si>
  <si>
    <t>41110167700000000730</t>
  </si>
  <si>
    <t>41110167700000000740</t>
  </si>
  <si>
    <t>41110167700000000750</t>
  </si>
  <si>
    <t>41110167700000000785</t>
  </si>
  <si>
    <t>41110167700000000790</t>
  </si>
  <si>
    <t>41110167700000000795</t>
  </si>
  <si>
    <t>41110167700000000800</t>
  </si>
  <si>
    <t>41110167700000000810</t>
  </si>
  <si>
    <t>41110167700000000820</t>
  </si>
  <si>
    <t>41110167700000000830</t>
  </si>
  <si>
    <t>41110167700000000840</t>
  </si>
  <si>
    <t>41110167700000000880</t>
  </si>
  <si>
    <t>41110167700000000890</t>
  </si>
  <si>
    <t>41110167700000000430</t>
  </si>
  <si>
    <t>41110167700000000110</t>
  </si>
  <si>
    <t>41110167700000000120</t>
  </si>
  <si>
    <t>41110167700000000130</t>
  </si>
  <si>
    <t>41110167700000000210</t>
  </si>
  <si>
    <t>41110167700000000212</t>
  </si>
  <si>
    <t>41110167700000000213</t>
  </si>
  <si>
    <t>41110167700000000214</t>
  </si>
  <si>
    <t>41110167700000000215</t>
  </si>
  <si>
    <t>41110167700000000216</t>
  </si>
  <si>
    <t>41110167700000000217</t>
  </si>
  <si>
    <t>41110167700000000218</t>
  </si>
  <si>
    <t>41110167700000000219</t>
  </si>
  <si>
    <t>41110167700000000220</t>
  </si>
  <si>
    <t>41110167700000000221</t>
  </si>
  <si>
    <t>41110167700000000420</t>
  </si>
  <si>
    <t>41110167700000000410</t>
  </si>
  <si>
    <t>41110167700000000360</t>
  </si>
  <si>
    <t>41110167700000000350</t>
  </si>
  <si>
    <t>41110167700000000340</t>
  </si>
  <si>
    <t>41110167700000000330</t>
  </si>
  <si>
    <t>41110167700000000320</t>
  </si>
  <si>
    <t>41110167700000000222</t>
  </si>
  <si>
    <t>41110167700000000240</t>
  </si>
  <si>
    <t>41110167700000000250</t>
  </si>
  <si>
    <t>41110167700000000270</t>
  </si>
  <si>
    <t>41110167700000000310</t>
  </si>
  <si>
    <t>41110167700000000300</t>
  </si>
  <si>
    <t>41110167700000000290</t>
  </si>
  <si>
    <t>4111019010</t>
  </si>
  <si>
    <t>41110190100000000570</t>
  </si>
  <si>
    <t>41110190100000000560</t>
  </si>
  <si>
    <t>41110190100000000550</t>
  </si>
  <si>
    <t>41110190100000000580</t>
  </si>
  <si>
    <t>41110190100000000610</t>
  </si>
  <si>
    <t>41110190100000000620</t>
  </si>
  <si>
    <t>41110190100000000710</t>
  </si>
  <si>
    <t>41110190100000000540</t>
  </si>
  <si>
    <t>41110190100000000530</t>
  </si>
  <si>
    <t>41110190100000000520</t>
  </si>
  <si>
    <t>41110190100000000510</t>
  </si>
  <si>
    <t>41110190100000000460</t>
  </si>
  <si>
    <t>41110190100000000450</t>
  </si>
  <si>
    <t>41110190100000000440</t>
  </si>
  <si>
    <t>建退協共済掛</t>
  </si>
  <si>
    <t>41110190100000000720</t>
  </si>
  <si>
    <t>41110190100000000730</t>
  </si>
  <si>
    <t>41110190100000000740</t>
  </si>
  <si>
    <t>41110190100000000750</t>
  </si>
  <si>
    <t>41110190100000000785</t>
  </si>
  <si>
    <t>41110190100000000790</t>
  </si>
  <si>
    <t>41110190100000000795</t>
  </si>
  <si>
    <t>41110190100000000800</t>
  </si>
  <si>
    <t>41110190100000000810</t>
  </si>
  <si>
    <t>41110190100000000820</t>
  </si>
  <si>
    <t>41110190100000000830</t>
  </si>
  <si>
    <t>41110190100000000840</t>
  </si>
  <si>
    <t>損料収入</t>
  </si>
  <si>
    <t>41110190100000000880</t>
  </si>
  <si>
    <t>41110190100000000890</t>
  </si>
  <si>
    <t>41110190100000000110</t>
  </si>
  <si>
    <t>41110190100000000120</t>
  </si>
  <si>
    <t>41110190100000000130</t>
  </si>
  <si>
    <t>41110190100000000210</t>
  </si>
  <si>
    <t>41110190100000000212</t>
  </si>
  <si>
    <t>41110190100000000213</t>
  </si>
  <si>
    <t>41110190100000000214</t>
  </si>
  <si>
    <t>41110190100000000215</t>
  </si>
  <si>
    <t>41110190100000000216</t>
  </si>
  <si>
    <t>41110190100000000217</t>
  </si>
  <si>
    <t>41110190100000000218</t>
  </si>
  <si>
    <t>41110190100000000219</t>
  </si>
  <si>
    <t>41110190100000000220</t>
  </si>
  <si>
    <t>41110190100000000221</t>
  </si>
  <si>
    <t>41110190100000000430</t>
  </si>
  <si>
    <t>41110190100000000420</t>
  </si>
  <si>
    <t>41110190100000000410</t>
  </si>
  <si>
    <t>41110190100000000360</t>
  </si>
  <si>
    <t>41110190100000000350</t>
  </si>
  <si>
    <t>41110190100000000340</t>
  </si>
  <si>
    <t>41110190100000000330</t>
  </si>
  <si>
    <t>41110190100000000320</t>
  </si>
  <si>
    <t>41110190100000000310</t>
  </si>
  <si>
    <t>41110190100000000290</t>
  </si>
  <si>
    <t>41110190100000000270</t>
  </si>
  <si>
    <t>41110190100000000250</t>
  </si>
  <si>
    <t>41110190100000000240</t>
  </si>
  <si>
    <t>41110190100000000222</t>
  </si>
  <si>
    <t>4111019020</t>
  </si>
  <si>
    <t>41110190200000000440</t>
  </si>
  <si>
    <t>41110190200000000450</t>
  </si>
  <si>
    <t>41110190200000000510</t>
  </si>
  <si>
    <t>41110190200000000520</t>
  </si>
  <si>
    <t>41110190200000000530</t>
  </si>
  <si>
    <t>41110190200000000540</t>
  </si>
  <si>
    <t>41110190200000000550</t>
  </si>
  <si>
    <t>41110190200000000560</t>
  </si>
  <si>
    <t>41110190200000000570</t>
  </si>
  <si>
    <t>41110190200000000610</t>
  </si>
  <si>
    <t>41110190200000000620</t>
  </si>
  <si>
    <t>41110190200000000710</t>
  </si>
  <si>
    <t>41110190200000000720</t>
  </si>
  <si>
    <t>41110190200000000730</t>
  </si>
  <si>
    <t>41110190200000000790</t>
  </si>
  <si>
    <t>41110190200000000810</t>
  </si>
  <si>
    <t>41110190200000000430</t>
  </si>
  <si>
    <t>41110190200000000010</t>
  </si>
  <si>
    <t>建物</t>
  </si>
  <si>
    <t>41110190200000000020</t>
  </si>
  <si>
    <t>41110190200000000110</t>
  </si>
  <si>
    <t>41110190200000000120</t>
  </si>
  <si>
    <t>41110190200000000130</t>
  </si>
  <si>
    <t>41110190200000000210</t>
  </si>
  <si>
    <t>41110190200000000250</t>
  </si>
  <si>
    <t>リプラ諸手数料</t>
  </si>
  <si>
    <t>41110190200000000300</t>
  </si>
  <si>
    <t>41110190200000000310</t>
  </si>
  <si>
    <t>41110190200000000320</t>
  </si>
  <si>
    <t>41110190200000000330</t>
  </si>
  <si>
    <t>41110190200000000340</t>
  </si>
  <si>
    <t>41110190200000000350</t>
  </si>
  <si>
    <t>41110190200000000360</t>
  </si>
  <si>
    <t>41110190200000000410</t>
  </si>
  <si>
    <t>41110190200000000420</t>
  </si>
  <si>
    <t>5132992210</t>
  </si>
  <si>
    <t>0000000086</t>
  </si>
  <si>
    <t>振込手数料</t>
  </si>
  <si>
    <t>51329922100000000086</t>
  </si>
  <si>
    <t>0000000087</t>
  </si>
  <si>
    <t>手形郵送料</t>
  </si>
  <si>
    <t>51329922100000000087</t>
  </si>
  <si>
    <t>8702010000</t>
  </si>
  <si>
    <t>普通預金</t>
  </si>
  <si>
    <t>87020100000000000010</t>
  </si>
  <si>
    <t>通知預金</t>
  </si>
  <si>
    <t>87020100000000000020</t>
  </si>
  <si>
    <t>0000000030</t>
  </si>
  <si>
    <t>積立預金</t>
  </si>
  <si>
    <t>87020100000000000030</t>
  </si>
  <si>
    <t>0000000040</t>
  </si>
  <si>
    <t>譲渡性預金</t>
  </si>
  <si>
    <t>87020100000000000040</t>
  </si>
  <si>
    <t>大口定期預金</t>
  </si>
  <si>
    <t>87020100000000000050</t>
  </si>
  <si>
    <t>その他預金</t>
  </si>
  <si>
    <t>87020100000000000090</t>
  </si>
  <si>
    <t>8703010000</t>
  </si>
  <si>
    <t>有価証券利息</t>
  </si>
  <si>
    <t>87030100000000000010</t>
  </si>
  <si>
    <t>その他受取利息</t>
  </si>
  <si>
    <t>87030100000000000090</t>
  </si>
  <si>
    <t>8799990000</t>
  </si>
  <si>
    <t>87999900000000000090</t>
  </si>
  <si>
    <t>0000000060</t>
  </si>
  <si>
    <t>手形事務手数料</t>
  </si>
  <si>
    <t>87999900000000000060</t>
  </si>
  <si>
    <t>退職金引当金繰入</t>
  </si>
  <si>
    <t>87999900000000000050</t>
  </si>
  <si>
    <t>その他手数料</t>
  </si>
  <si>
    <t>87999900000000000040</t>
  </si>
  <si>
    <t>KKC0000004</t>
  </si>
  <si>
    <t>本部人件費経費</t>
  </si>
  <si>
    <t>KKC00000040000000250</t>
  </si>
  <si>
    <t>S002000000</t>
  </si>
  <si>
    <t>S0020000000000000450</t>
  </si>
  <si>
    <t>S0020000000000000460</t>
  </si>
  <si>
    <t>S0020000000000000510</t>
  </si>
  <si>
    <t>S0020000000000000520</t>
  </si>
  <si>
    <t>S0020000000000000530</t>
  </si>
  <si>
    <t>S0020000000000000540</t>
  </si>
  <si>
    <t>S0020000000000000550</t>
  </si>
  <si>
    <t>S0020000000000000560</t>
  </si>
  <si>
    <t>S0020000000000000570</t>
  </si>
  <si>
    <t>S0020000000000000580</t>
  </si>
  <si>
    <t>S0020000000000000610</t>
  </si>
  <si>
    <t>S0020000000000000620</t>
  </si>
  <si>
    <t>S0020000000000000710</t>
  </si>
  <si>
    <t>S0020000000000000720</t>
  </si>
  <si>
    <t>S0020000000000000730</t>
  </si>
  <si>
    <t>S0020000000000000740</t>
  </si>
  <si>
    <t>S0020000000000000750</t>
  </si>
  <si>
    <t>S0020000000000000785</t>
  </si>
  <si>
    <t>S0020000000000000790</t>
  </si>
  <si>
    <t>S0020000000000000795</t>
  </si>
  <si>
    <t>S0020000000000000800</t>
  </si>
  <si>
    <t>S0020000000000000810</t>
  </si>
  <si>
    <t>S0020000000000000820</t>
  </si>
  <si>
    <t>S0020000000000000830</t>
  </si>
  <si>
    <t>S0020000000000000840</t>
  </si>
  <si>
    <t>S0020000000000000880</t>
  </si>
  <si>
    <t>S0020000000000000890</t>
  </si>
  <si>
    <t>S0020000000000000440</t>
  </si>
  <si>
    <t>S0020000000000000110</t>
  </si>
  <si>
    <t>S0020000000000000120</t>
  </si>
  <si>
    <t>S0020000000000000130</t>
  </si>
  <si>
    <t>S0020000000000000212</t>
  </si>
  <si>
    <t>S0020000000000000213</t>
  </si>
  <si>
    <t>S0020000000000000214</t>
  </si>
  <si>
    <t>S0020000000000000215</t>
  </si>
  <si>
    <t>S0020000000000000216</t>
  </si>
  <si>
    <t>S0020000000000000217</t>
  </si>
  <si>
    <t>S0020000000000000218</t>
  </si>
  <si>
    <t>S0020000000000000219</t>
  </si>
  <si>
    <t>S0020000000000000220</t>
  </si>
  <si>
    <t>S0020000000000000221</t>
  </si>
  <si>
    <t>S0020000000000000222</t>
  </si>
  <si>
    <t>S0020000000000000430</t>
  </si>
  <si>
    <t>S0020000000000000420</t>
  </si>
  <si>
    <t>S0020000000000000410</t>
  </si>
  <si>
    <t>S0020000000000000360</t>
  </si>
  <si>
    <t>S0020000000000000350</t>
  </si>
  <si>
    <t>S0020000000000000340</t>
  </si>
  <si>
    <t>S0020000000000000330</t>
  </si>
  <si>
    <t>S0020000000000000320</t>
  </si>
  <si>
    <t>S0020000000000000310</t>
  </si>
  <si>
    <t>S0020000000000000290</t>
  </si>
  <si>
    <t>S0020000000000000270</t>
  </si>
  <si>
    <t>S0020000000000000250</t>
  </si>
  <si>
    <t>S0020000000000000240</t>
  </si>
  <si>
    <t>S002990000</t>
  </si>
  <si>
    <t>S0029900000000000450</t>
  </si>
  <si>
    <t>S0029900000000000460</t>
  </si>
  <si>
    <t>S0029900000000000510</t>
  </si>
  <si>
    <t>S0029900000000000520</t>
  </si>
  <si>
    <t>S0029900000000000530</t>
  </si>
  <si>
    <t>S0029900000000000540</t>
  </si>
  <si>
    <t>S0029900000000000550</t>
  </si>
  <si>
    <t>S0029900000000000560</t>
  </si>
  <si>
    <t>S0029900000000000570</t>
  </si>
  <si>
    <t>S0029900000000000580</t>
  </si>
  <si>
    <t>S0029900000000000610</t>
  </si>
  <si>
    <t>S0029900000000000620</t>
  </si>
  <si>
    <t>S0029900000000000710</t>
  </si>
  <si>
    <t>S0029900000000000720</t>
  </si>
  <si>
    <t>S0029900000000000730</t>
  </si>
  <si>
    <t>S0029900000000000740</t>
  </si>
  <si>
    <t>S0029900000000000750</t>
  </si>
  <si>
    <t>S0029900000000000785</t>
  </si>
  <si>
    <t>S0029900000000000790</t>
  </si>
  <si>
    <t>S0029900000000000795</t>
  </si>
  <si>
    <t>S0029900000000000800</t>
  </si>
  <si>
    <t>S0029900000000000810</t>
  </si>
  <si>
    <t>S0029900000000000820</t>
  </si>
  <si>
    <t>S0029900000000000830</t>
  </si>
  <si>
    <t>S0029900000000000840</t>
  </si>
  <si>
    <t>S0029900000000000880</t>
  </si>
  <si>
    <t>S0029900000000000890</t>
  </si>
  <si>
    <t>S0029900000000000440</t>
  </si>
  <si>
    <t>S0029900000000000110</t>
  </si>
  <si>
    <t>S0029900000000000120</t>
  </si>
  <si>
    <t>S0029900000000000130</t>
  </si>
  <si>
    <t>S0029900000000000212</t>
  </si>
  <si>
    <t>S0029900000000000213</t>
  </si>
  <si>
    <t>S0029900000000000214</t>
  </si>
  <si>
    <t>S0029900000000000215</t>
  </si>
  <si>
    <t>S0029900000000000216</t>
  </si>
  <si>
    <t>S0029900000000000217</t>
  </si>
  <si>
    <t>S0029900000000000218</t>
  </si>
  <si>
    <t>S0029900000000000219</t>
  </si>
  <si>
    <t>S0029900000000000220</t>
  </si>
  <si>
    <t>S0029900000000000221</t>
  </si>
  <si>
    <t>S0029900000000000222</t>
  </si>
  <si>
    <t>S0029900000000000240</t>
  </si>
  <si>
    <t>S0029900000000000250</t>
  </si>
  <si>
    <t>S0029900000000000270</t>
  </si>
  <si>
    <t>S0029900000000000290</t>
  </si>
  <si>
    <t>S0029900000000000310</t>
  </si>
  <si>
    <t>S0029900000000000320</t>
  </si>
  <si>
    <t>S0029900000000000330</t>
  </si>
  <si>
    <t>S0029900000000000340</t>
  </si>
  <si>
    <t>S0029900000000000350</t>
  </si>
  <si>
    <t>S0029900000000000360</t>
  </si>
  <si>
    <t>S0029900000000000410</t>
  </si>
  <si>
    <t>S0029900000000000420</t>
  </si>
  <si>
    <t>S0029900000000000430</t>
  </si>
  <si>
    <t>勘定コードマスタ</t>
    <rPh sb="0" eb="2">
      <t>カンジョウ</t>
    </rPh>
    <phoneticPr fontId="16"/>
  </si>
  <si>
    <t>伝票タイプ</t>
    <rPh sb="0" eb="2">
      <t>デンピョウ</t>
    </rPh>
    <phoneticPr fontId="16"/>
  </si>
  <si>
    <t>伝票部署</t>
    <rPh sb="0" eb="2">
      <t>デンピョウ</t>
    </rPh>
    <rPh sb="2" eb="4">
      <t>ブショ</t>
    </rPh>
    <phoneticPr fontId="2"/>
  </si>
  <si>
    <t>指図
*工種コード</t>
    <rPh sb="0" eb="2">
      <t>サシズ</t>
    </rPh>
    <rPh sb="4" eb="5">
      <t>コウ</t>
    </rPh>
    <rPh sb="5" eb="6">
      <t>シュ</t>
    </rPh>
    <phoneticPr fontId="2"/>
  </si>
  <si>
    <t>細目コード</t>
    <rPh sb="0" eb="2">
      <t>サイモク</t>
    </rPh>
    <phoneticPr fontId="2"/>
  </si>
  <si>
    <t>税コード</t>
    <rPh sb="0" eb="1">
      <t>ゼイ</t>
    </rPh>
    <phoneticPr fontId="16"/>
  </si>
  <si>
    <t>税率</t>
    <rPh sb="0" eb="1">
      <t>ゼイ</t>
    </rPh>
    <rPh sb="1" eb="2">
      <t>リツ</t>
    </rPh>
    <phoneticPr fontId="16"/>
  </si>
  <si>
    <t>テキスト１</t>
    <phoneticPr fontId="16"/>
  </si>
  <si>
    <t>テキスト２</t>
    <phoneticPr fontId="16"/>
  </si>
  <si>
    <t>転記キー</t>
    <rPh sb="0" eb="2">
      <t>テンキ</t>
    </rPh>
    <phoneticPr fontId="16"/>
  </si>
  <si>
    <t>勘定コード</t>
    <rPh sb="0" eb="2">
      <t>カンジョウ</t>
    </rPh>
    <phoneticPr fontId="16"/>
  </si>
  <si>
    <t>テキスト</t>
    <phoneticPr fontId="16"/>
  </si>
  <si>
    <t>3M</t>
    <phoneticPr fontId="16"/>
  </si>
  <si>
    <t>原価センタ</t>
    <rPh sb="0" eb="2">
      <t>ゲンカ</t>
    </rPh>
    <phoneticPr fontId="2"/>
  </si>
  <si>
    <t>名称</t>
    <rPh sb="0" eb="2">
      <t>メイショウ</t>
    </rPh>
    <phoneticPr fontId="2"/>
  </si>
  <si>
    <t>事業コード</t>
    <rPh sb="0" eb="2">
      <t>ジギョウ</t>
    </rPh>
    <phoneticPr fontId="16"/>
  </si>
  <si>
    <t>事業コード名称</t>
    <rPh sb="0" eb="2">
      <t>ジギョウ</t>
    </rPh>
    <rPh sb="5" eb="7">
      <t>メイショウ</t>
    </rPh>
    <phoneticPr fontId="16"/>
  </si>
  <si>
    <t>勘定コード</t>
    <rPh sb="0" eb="2">
      <t>カンジョウ</t>
    </rPh>
    <phoneticPr fontId="2"/>
  </si>
  <si>
    <t>細目</t>
    <rPh sb="0" eb="2">
      <t>サイモク</t>
    </rPh>
    <phoneticPr fontId="2"/>
  </si>
  <si>
    <t>結合</t>
    <rPh sb="0" eb="2">
      <t>ケツゴウ</t>
    </rPh>
    <phoneticPr fontId="16"/>
  </si>
  <si>
    <t>仮受消費税</t>
    <rPh sb="0" eb="2">
      <t>カリウケ</t>
    </rPh>
    <rPh sb="2" eb="5">
      <t>ショウヒゼイ</t>
    </rPh>
    <phoneticPr fontId="16"/>
  </si>
  <si>
    <t>5121000000</t>
  </si>
  <si>
    <t>未払金</t>
    <rPh sb="0" eb="2">
      <t>ミバラ</t>
    </rPh>
    <rPh sb="2" eb="3">
      <t>カネ</t>
    </rPh>
    <phoneticPr fontId="16"/>
  </si>
  <si>
    <t>1000</t>
  </si>
  <si>
    <t>管理部　　　　　　　　　</t>
  </si>
  <si>
    <t>99000</t>
  </si>
  <si>
    <t>一般管理等</t>
  </si>
  <si>
    <t>110</t>
  </si>
  <si>
    <t>材料費　　　　　　　</t>
  </si>
  <si>
    <t>S002000000</t>
    <phoneticPr fontId="16"/>
  </si>
  <si>
    <t>未成工事相当原価</t>
    <rPh sb="0" eb="1">
      <t>ミ</t>
    </rPh>
    <rPh sb="1" eb="2">
      <t>セイ</t>
    </rPh>
    <rPh sb="2" eb="4">
      <t>コウジ</t>
    </rPh>
    <rPh sb="4" eb="6">
      <t>ソウトウ</t>
    </rPh>
    <rPh sb="6" eb="8">
      <t>ゲンカ</t>
    </rPh>
    <phoneticPr fontId="16"/>
  </si>
  <si>
    <t>1100</t>
  </si>
  <si>
    <t>AA0001</t>
  </si>
  <si>
    <t>労務費　　　　　　　</t>
  </si>
  <si>
    <t>5121990420</t>
    <phoneticPr fontId="16"/>
  </si>
  <si>
    <t>決算工事未払金</t>
    <rPh sb="0" eb="2">
      <t>ケッサン</t>
    </rPh>
    <rPh sb="2" eb="4">
      <t>コウジ</t>
    </rPh>
    <rPh sb="4" eb="5">
      <t>ミ</t>
    </rPh>
    <rPh sb="5" eb="6">
      <t>バライ</t>
    </rPh>
    <rPh sb="6" eb="7">
      <t>キン</t>
    </rPh>
    <phoneticPr fontId="16"/>
  </si>
  <si>
    <t>1110</t>
  </si>
  <si>
    <t>総務人事課</t>
  </si>
  <si>
    <t>外注費　　　　　　　</t>
  </si>
  <si>
    <t>伝票ヘッダテキスト</t>
    <rPh sb="0" eb="2">
      <t>デンピョウ</t>
    </rPh>
    <phoneticPr fontId="16"/>
  </si>
  <si>
    <t>1130</t>
  </si>
  <si>
    <t>安全課</t>
  </si>
  <si>
    <t>仕入先請求書（未取極）</t>
    <rPh sb="0" eb="2">
      <t>シイレ</t>
    </rPh>
    <rPh sb="2" eb="3">
      <t>サキ</t>
    </rPh>
    <rPh sb="3" eb="6">
      <t>セイキュウショ</t>
    </rPh>
    <rPh sb="7" eb="8">
      <t>ミ</t>
    </rPh>
    <rPh sb="8" eb="10">
      <t>トリキ</t>
    </rPh>
    <phoneticPr fontId="16"/>
  </si>
  <si>
    <t>1150</t>
  </si>
  <si>
    <t>企画課　　　　　　　</t>
  </si>
  <si>
    <t>1160</t>
  </si>
  <si>
    <t>経理課　　　　　　　</t>
  </si>
  <si>
    <t>支払条件マスタ</t>
    <rPh sb="0" eb="2">
      <t>シハライ</t>
    </rPh>
    <rPh sb="2" eb="4">
      <t>ジョウケン</t>
    </rPh>
    <phoneticPr fontId="16"/>
  </si>
  <si>
    <t>1180</t>
  </si>
  <si>
    <t>購買課</t>
  </si>
  <si>
    <t>仮払消費税</t>
    <rPh sb="0" eb="2">
      <t>カリバラ</t>
    </rPh>
    <rPh sb="2" eb="5">
      <t>ショウヒゼイ</t>
    </rPh>
    <phoneticPr fontId="16"/>
  </si>
  <si>
    <t>支払条件</t>
    <rPh sb="0" eb="2">
      <t>シハライ</t>
    </rPh>
    <rPh sb="2" eb="4">
      <t>ジョウケン</t>
    </rPh>
    <phoneticPr fontId="16"/>
  </si>
  <si>
    <t>1300</t>
  </si>
  <si>
    <t>審査課</t>
  </si>
  <si>
    <t>通常一括　【CMS（FBなし）】</t>
  </si>
  <si>
    <t>2000</t>
  </si>
  <si>
    <t>営業本部</t>
  </si>
  <si>
    <t>53000</t>
  </si>
  <si>
    <t>建築・土木業</t>
  </si>
  <si>
    <t>通常一括　3日締　当月10日払い【現金】</t>
  </si>
  <si>
    <t>2100</t>
  </si>
  <si>
    <t>通常一括　13日締　当月20日払い【現金】</t>
  </si>
  <si>
    <t>2400</t>
  </si>
  <si>
    <t>通常一括　23日締　当月末払い【現金】</t>
  </si>
  <si>
    <t>2401</t>
  </si>
  <si>
    <t>通常一括　月末締　翌月10日払い（月跨ぎ）【現金】</t>
  </si>
  <si>
    <t>2402</t>
  </si>
  <si>
    <t>通常一括　【銀行振込（FBなし）】</t>
  </si>
  <si>
    <t>2403</t>
  </si>
  <si>
    <t>通常一括　【小切手（当店）】</t>
  </si>
  <si>
    <t>2404</t>
  </si>
  <si>
    <t>通常一括　【小切手（他店）】</t>
  </si>
  <si>
    <t>2405</t>
  </si>
  <si>
    <t>富士スバル別荘管理</t>
  </si>
  <si>
    <t>本部人件費　　　　　</t>
  </si>
  <si>
    <t>通常一括　3日締　当月10日払い【CMS（ＦＢあり）】</t>
  </si>
  <si>
    <t>2420</t>
  </si>
  <si>
    <t>業務委託費　　　　　</t>
  </si>
  <si>
    <t>100N</t>
  </si>
  <si>
    <t>通常一括　8日締　当月15日払い【CMS（ＦＢあり）】</t>
  </si>
  <si>
    <t>2440</t>
  </si>
  <si>
    <t>営業第１部営業第１課</t>
  </si>
  <si>
    <t>通常一括　13日締　当月20日払い【CMS（ＦＢあり）】</t>
  </si>
  <si>
    <t>2450</t>
  </si>
  <si>
    <t>水道光熱費　　　　　</t>
  </si>
  <si>
    <t>通常一括　18日締　当月25日払い【CMS（ＦＢあり）】</t>
  </si>
  <si>
    <t>2499</t>
  </si>
  <si>
    <t>機械等経費　　　　　</t>
  </si>
  <si>
    <t>通常一括　23日締　当月末払い【CMS（ＦＢあり）】</t>
  </si>
  <si>
    <t>2500</t>
  </si>
  <si>
    <t>燃料費　　　　　　　</t>
  </si>
  <si>
    <t>通常一括　28日締　翌月5日払い【CMS（ＦＢあり）】</t>
  </si>
  <si>
    <t>2515</t>
  </si>
  <si>
    <t>営業第２部営業第１課</t>
  </si>
  <si>
    <t>積算費　　　　　　　</t>
  </si>
  <si>
    <t>通常一括　月末締　翌月10日払い（月跨ぎ）【CMS（ＦＢあり）】</t>
  </si>
  <si>
    <t>2520</t>
  </si>
  <si>
    <t>設計費　　　　　　　</t>
  </si>
  <si>
    <t>100P</t>
  </si>
  <si>
    <t>通常一括　【振込票・納付書】</t>
  </si>
  <si>
    <t>2530</t>
  </si>
  <si>
    <t>100X</t>
  </si>
  <si>
    <t>通常一括　【現金(暦日チェックなし）】</t>
  </si>
  <si>
    <t>2540</t>
  </si>
  <si>
    <t>営業第３部営業第２課</t>
  </si>
  <si>
    <t>労務管理費　　　　　</t>
  </si>
  <si>
    <t>100Y</t>
  </si>
  <si>
    <t>通常一括　支払日未設定（会計伝票転記日基準払）【未定】</t>
  </si>
  <si>
    <t>2541</t>
  </si>
  <si>
    <t>積算室積算課</t>
  </si>
  <si>
    <t>租税公課　　　　　　</t>
  </si>
  <si>
    <t>100Z</t>
  </si>
  <si>
    <t>通常一括　【CMS（ＦＢあり・暦日チェックなし）】</t>
  </si>
  <si>
    <t>2550</t>
  </si>
  <si>
    <t>地代家賃　　　　　　</t>
  </si>
  <si>
    <t>102P</t>
  </si>
  <si>
    <t>通常一括　10日払い【振込票・納付書】</t>
  </si>
  <si>
    <t>2599</t>
  </si>
  <si>
    <t>労災保険料　　　　　</t>
  </si>
  <si>
    <t>106N</t>
  </si>
  <si>
    <t>2900</t>
  </si>
  <si>
    <t>損害保険料　　　　　</t>
  </si>
  <si>
    <t>106P</t>
  </si>
  <si>
    <t>通常一括　当月末払い【振込票・納付書】</t>
  </si>
  <si>
    <t>4000</t>
  </si>
  <si>
    <t>建築本部　　　　　　　　</t>
  </si>
  <si>
    <t>53100</t>
  </si>
  <si>
    <t>建築・土木業 建築本部</t>
  </si>
  <si>
    <t>修繕維持費　　　　　</t>
  </si>
  <si>
    <t>136N</t>
  </si>
  <si>
    <t>通常一括　15日締　当月末払い【CMS（ＦＢあり）】</t>
  </si>
  <si>
    <t>4100</t>
  </si>
  <si>
    <t>建築本部予算計上ＣＤ</t>
  </si>
  <si>
    <t>事務用品費　　　　　</t>
  </si>
  <si>
    <t>4400</t>
  </si>
  <si>
    <t>通信運搬費　　　　　</t>
  </si>
  <si>
    <t>13FN</t>
  </si>
  <si>
    <t>通常一括　15日締　翌月末払い【CMS（ＦＢあり）】</t>
  </si>
  <si>
    <t>4430</t>
  </si>
  <si>
    <t>旅費交通費　　　　　</t>
  </si>
  <si>
    <t>通常一括　月末締　翌々月末日払い【CMS（ＦＢあり）】</t>
  </si>
  <si>
    <t>4440</t>
  </si>
  <si>
    <t>会議費　　　　　　　</t>
  </si>
  <si>
    <t>14AN</t>
  </si>
  <si>
    <t>通常一括　20日締　翌月5日払い【CMS（ＦＢあり）】</t>
  </si>
  <si>
    <t>4480</t>
  </si>
  <si>
    <t>建築本部工事担当　　　　</t>
  </si>
  <si>
    <t>交際費　　　　　　　</t>
  </si>
  <si>
    <t>4481</t>
  </si>
  <si>
    <t>建築本部工事第１部　　　</t>
  </si>
  <si>
    <t>寄付金　　　　　　　</t>
  </si>
  <si>
    <t>14DN</t>
  </si>
  <si>
    <t>通常一括　20日締　翌月20日払い【CMS（ＦＢあり）】</t>
  </si>
  <si>
    <t>4482</t>
  </si>
  <si>
    <t>諸会費　　　　　　　</t>
  </si>
  <si>
    <t>4484</t>
  </si>
  <si>
    <t>外部積算費　　　　　</t>
  </si>
  <si>
    <t>16BT</t>
  </si>
  <si>
    <t>通常一括　月末締　翌月10日払い【銀行振込（ＦＢあり）】</t>
  </si>
  <si>
    <t>6000</t>
  </si>
  <si>
    <t>土木本部土木</t>
  </si>
  <si>
    <t>53200</t>
  </si>
  <si>
    <t>建築・土木業 土木本部（土木）</t>
  </si>
  <si>
    <t>保証費　　　　　　　</t>
  </si>
  <si>
    <t>16CN</t>
  </si>
  <si>
    <t>通常一括　月末締　翌月15日払い【CMS（ＦＢあり）】</t>
  </si>
  <si>
    <t>6100</t>
  </si>
  <si>
    <t>土木本部土木予算計上ＣＤ</t>
  </si>
  <si>
    <t>受注関連費　　　　　</t>
  </si>
  <si>
    <t>16CT</t>
  </si>
  <si>
    <t>通常一括　月末締　翌月15日払い【銀行振込（ＦＢあり）】</t>
  </si>
  <si>
    <t>6600</t>
  </si>
  <si>
    <t>式典費　　　　　　　</t>
  </si>
  <si>
    <t>16DN</t>
  </si>
  <si>
    <t>通常一括　月末締　翌月20日払い【CMS（ＦＢあり）】</t>
  </si>
  <si>
    <t>6640</t>
  </si>
  <si>
    <t>建退協共済掛金　　　</t>
  </si>
  <si>
    <t>16ET</t>
  </si>
  <si>
    <t>通常一括　月末締　翌月25日払い【銀行振込（ＦＢあり）】</t>
  </si>
  <si>
    <t>6680</t>
  </si>
  <si>
    <t>土木本部土木工事課</t>
  </si>
  <si>
    <t>補償費　　　　　　　</t>
  </si>
  <si>
    <t>16FB</t>
  </si>
  <si>
    <t>通常一括　月末締　翌月末払い【受取手形】</t>
  </si>
  <si>
    <t>7000</t>
  </si>
  <si>
    <t>土木本部線路施設部</t>
  </si>
  <si>
    <t>53300</t>
  </si>
  <si>
    <t>建築・土木業 土木本部（線路）</t>
  </si>
  <si>
    <t>16FN</t>
  </si>
  <si>
    <t>通常一括　月末締　翌月末払い【CMS（ＦＢあり）】</t>
  </si>
  <si>
    <t>7100</t>
  </si>
  <si>
    <t>土木本部線路予算計上ＣＤ</t>
  </si>
  <si>
    <t>16FT</t>
  </si>
  <si>
    <t>通常一括　月末締　翌月末払い【銀行振込（ＦＢあり）】</t>
  </si>
  <si>
    <t>7700</t>
  </si>
  <si>
    <t>ＩＴリース費用　　　</t>
  </si>
  <si>
    <t>16IN</t>
  </si>
  <si>
    <t>通常一括　月末締　翌々月15日払い【CMS（ＦＢあり）】</t>
  </si>
  <si>
    <t>7705</t>
  </si>
  <si>
    <t>雑費　　　　　　　　</t>
  </si>
  <si>
    <t>236N</t>
  </si>
  <si>
    <t>2分割　15日締　当月末払い【CMS（ＦＢあり）】</t>
  </si>
  <si>
    <t>7780</t>
  </si>
  <si>
    <t>土木本部線路工事　　　　</t>
  </si>
  <si>
    <t>23FN</t>
  </si>
  <si>
    <t>2分割　15日締め　翌月末払い　CMS(FBあり)</t>
  </si>
  <si>
    <t>7781</t>
  </si>
  <si>
    <t>土木本部線路機動</t>
  </si>
  <si>
    <t>7782</t>
  </si>
  <si>
    <t>土木本部線路八幡山</t>
  </si>
  <si>
    <t>前期分原価　　　　　</t>
  </si>
  <si>
    <t>336N</t>
  </si>
  <si>
    <t>3分割　15日締　当月末払い【CMS（ＦＢあり）】</t>
  </si>
  <si>
    <t>7783</t>
  </si>
  <si>
    <t>土木本部線路つつじ</t>
  </si>
  <si>
    <t>原価振替　　　　　　</t>
  </si>
  <si>
    <t>436N</t>
  </si>
  <si>
    <t>4分割　15日締　当月末払い【CMS（ＦＢあり）】</t>
  </si>
  <si>
    <t>7784</t>
  </si>
  <si>
    <t>土木本部線路永福町</t>
  </si>
  <si>
    <t>7785</t>
  </si>
  <si>
    <t>土木本部線路東府中</t>
  </si>
  <si>
    <t>7786</t>
  </si>
  <si>
    <t>土木本部線路北野</t>
  </si>
  <si>
    <t>7787</t>
  </si>
  <si>
    <t>土木本部線路南大沢</t>
  </si>
  <si>
    <t>経費配賦差額　　　　</t>
  </si>
  <si>
    <t>B0</t>
  </si>
  <si>
    <t>B0105</t>
  </si>
  <si>
    <t>B0301</t>
  </si>
  <si>
    <t>勘定コード(2018/02/19)</t>
    <rPh sb="0" eb="2">
      <t>カンジョウ</t>
    </rPh>
    <phoneticPr fontId="19"/>
  </si>
  <si>
    <t>テキスト</t>
    <phoneticPr fontId="19"/>
  </si>
  <si>
    <t>内訳コード　テキスト</t>
    <rPh sb="0" eb="2">
      <t>ウチワケ</t>
    </rPh>
    <phoneticPr fontId="11"/>
  </si>
  <si>
    <t>1101010000</t>
  </si>
  <si>
    <t>手許現金</t>
  </si>
  <si>
    <t>ｘ人件費-役員報酬</t>
    <phoneticPr fontId="11"/>
  </si>
  <si>
    <t>1101020000</t>
  </si>
  <si>
    <t>収入金未納分</t>
  </si>
  <si>
    <t>人件費-給料</t>
  </si>
  <si>
    <t>1101030000</t>
  </si>
  <si>
    <t>準備金</t>
  </si>
  <si>
    <t>人件費-賞与</t>
  </si>
  <si>
    <t>1101040000</t>
  </si>
  <si>
    <t>預託準備金</t>
  </si>
  <si>
    <t>人件費-手当</t>
  </si>
  <si>
    <t>1102010000</t>
  </si>
  <si>
    <t>人件費-臨時雇賃金</t>
  </si>
  <si>
    <t>1102018010</t>
  </si>
  <si>
    <t>KKC_普通-BTMU_府中</t>
  </si>
  <si>
    <t>人件費-嘱託給与</t>
  </si>
  <si>
    <t>1102018020</t>
  </si>
  <si>
    <t>KKC_普通-三井住友_府中</t>
  </si>
  <si>
    <t>人件費-役員退職慰労金</t>
  </si>
  <si>
    <t>1102018030</t>
  </si>
  <si>
    <t>KKC_普通-横浜_橋本</t>
  </si>
  <si>
    <t>人件費-退職給付費用</t>
  </si>
  <si>
    <t>1102018040</t>
  </si>
  <si>
    <t>KKC_普通-横浜_調布</t>
  </si>
  <si>
    <t>人件費-退職金</t>
  </si>
  <si>
    <t>1102018050</t>
  </si>
  <si>
    <t>KKC_普通-みずほ_府中</t>
  </si>
  <si>
    <t>人件費-法定福利費（健康保険料）</t>
  </si>
  <si>
    <t>1102018060</t>
  </si>
  <si>
    <t>KKC_普通-八千代_府中</t>
  </si>
  <si>
    <t>人件費-法定福利費（厚生年金保険料）</t>
  </si>
  <si>
    <t>1102018070</t>
  </si>
  <si>
    <t>KKC_普通-八千代_登戸</t>
  </si>
  <si>
    <t>人件費-法定福利費（児童手当拠出金）</t>
  </si>
  <si>
    <t>1102018080</t>
  </si>
  <si>
    <t>KKC_普通-八千代_和泉多摩川</t>
  </si>
  <si>
    <t>人件費-法定福利費（雇用保険料）</t>
  </si>
  <si>
    <t>1102018090</t>
  </si>
  <si>
    <t>KKC_普通-八千代_上石神井</t>
  </si>
  <si>
    <t>人件費-法定福利費（労働災害保険料）</t>
  </si>
  <si>
    <t>1102018100</t>
  </si>
  <si>
    <t>KKC_普通-昭和信用金庫_本店</t>
  </si>
  <si>
    <t>人件費-法定福利費（介護保険料）</t>
  </si>
  <si>
    <t>1102018110</t>
  </si>
  <si>
    <t>KKC_普通-大東京信用組合_府中</t>
  </si>
  <si>
    <t>人件費-厚生福利費</t>
  </si>
  <si>
    <t>1102018120</t>
  </si>
  <si>
    <t>KKC_普通-西京信用金庫_清瀬</t>
  </si>
  <si>
    <t>売上原価</t>
  </si>
  <si>
    <t>1102018130</t>
  </si>
  <si>
    <t>KKC_普通-多摩信用金庫_府中</t>
  </si>
  <si>
    <t>売上原価-減耗損</t>
  </si>
  <si>
    <t>1102018140</t>
  </si>
  <si>
    <t>KKC_普通-多摩信用金庫_本店</t>
  </si>
  <si>
    <t>売上原価-評価損</t>
  </si>
  <si>
    <t>1102018150</t>
  </si>
  <si>
    <t>KKC_普通-東京中央農協_千歳</t>
  </si>
  <si>
    <t>修繕費-材料費</t>
  </si>
  <si>
    <t>1102018160</t>
  </si>
  <si>
    <t>KKC_普通-東京中央農協_烏山</t>
  </si>
  <si>
    <t>修繕費-外注費</t>
  </si>
  <si>
    <t>1102018170</t>
  </si>
  <si>
    <t>KKC_普通-東京南農協_七生</t>
  </si>
  <si>
    <t>1102020000</t>
  </si>
  <si>
    <t>当座預金</t>
  </si>
  <si>
    <t>賃借料-不動産賃借料</t>
  </si>
  <si>
    <t>1102026010</t>
  </si>
  <si>
    <t>KKC_当座-BTMU_新宿通</t>
  </si>
  <si>
    <t>賃借料-不動産共益費</t>
  </si>
  <si>
    <t>1102026020</t>
  </si>
  <si>
    <t>KKC_当座-BTMU_多摩支</t>
  </si>
  <si>
    <t>賃借料-その他</t>
  </si>
  <si>
    <t>1102026030</t>
  </si>
  <si>
    <t>KKC_当座-BTMU_府中</t>
  </si>
  <si>
    <t>リース料</t>
  </si>
  <si>
    <t>1102026040</t>
  </si>
  <si>
    <t>KKC_当座-BTMU_府中駅前</t>
  </si>
  <si>
    <t>1102026050</t>
  </si>
  <si>
    <t>KKC_当座-三井住友_新宿西口</t>
  </si>
  <si>
    <t>事故費</t>
  </si>
  <si>
    <t>1102026060</t>
  </si>
  <si>
    <t>KKC_当座-三井住友_府中</t>
  </si>
  <si>
    <t>業務委託費-営業関連委託費</t>
  </si>
  <si>
    <t>1102026070</t>
  </si>
  <si>
    <t>KKC_当座-みずほ_府中</t>
  </si>
  <si>
    <t>業務委託費-保守費</t>
  </si>
  <si>
    <t>1102026080</t>
  </si>
  <si>
    <t>KKC_当座-SMTB_本店営業部</t>
  </si>
  <si>
    <t>業務委託費-衛生費</t>
  </si>
  <si>
    <t>1102026090</t>
  </si>
  <si>
    <t>KKC_当座-八千代_府中</t>
  </si>
  <si>
    <t>業務委託費-事務管理費</t>
  </si>
  <si>
    <t>1102030000</t>
  </si>
  <si>
    <t>定期預金</t>
  </si>
  <si>
    <t>手数料-販売手数料</t>
  </si>
  <si>
    <t>1102990000</t>
  </si>
  <si>
    <t>預金-その他</t>
  </si>
  <si>
    <t>手数料-報酬料金</t>
  </si>
  <si>
    <t>1103010000</t>
  </si>
  <si>
    <t>運用預け金</t>
  </si>
  <si>
    <t>手数料-派遣人件費</t>
  </si>
  <si>
    <t>1111000000</t>
  </si>
  <si>
    <t>受取手形（統制勘定）</t>
  </si>
  <si>
    <t>手数料-調査費</t>
  </si>
  <si>
    <t>1111010000</t>
  </si>
  <si>
    <t>受取手形</t>
  </si>
  <si>
    <t>手数料-その他</t>
  </si>
  <si>
    <t>1112000000</t>
  </si>
  <si>
    <t>売掛金（統制勘定）</t>
  </si>
  <si>
    <t>販売広告費-販売促進費</t>
  </si>
  <si>
    <t>1112010000</t>
  </si>
  <si>
    <t>売掛金</t>
  </si>
  <si>
    <t>販売広告費-広告宣伝費</t>
  </si>
  <si>
    <t>1113000000</t>
  </si>
  <si>
    <t>未収入金（統制勘定）</t>
  </si>
  <si>
    <t>販売広告費-グループポイント費</t>
  </si>
  <si>
    <t>1113000110</t>
  </si>
  <si>
    <t>完成工事未収金（統制勘定）</t>
  </si>
  <si>
    <t>備消品費</t>
  </si>
  <si>
    <t>1113010000</t>
  </si>
  <si>
    <t>未収入金-未収利息</t>
  </si>
  <si>
    <t>1113990000</t>
  </si>
  <si>
    <t>未収入金-その他</t>
  </si>
  <si>
    <t>1113993110</t>
  </si>
  <si>
    <t>JV未収出資金</t>
  </si>
  <si>
    <t>貸倒償却費-貸倒引当金繰入</t>
  </si>
  <si>
    <t>1114010000</t>
  </si>
  <si>
    <t>未収消費税等</t>
  </si>
  <si>
    <t>貸倒償却費-貸倒損失</t>
  </si>
  <si>
    <t>1115010000</t>
  </si>
  <si>
    <t>未収還付法人税等</t>
  </si>
  <si>
    <t>旅費交通費-出張旅費</t>
  </si>
  <si>
    <t>1121010000</t>
  </si>
  <si>
    <t>短期貸付金</t>
  </si>
  <si>
    <t>旅費交通費-通勤費</t>
  </si>
  <si>
    <t>1121020000</t>
  </si>
  <si>
    <t>１年内長期貸付金</t>
  </si>
  <si>
    <t>旅費交通費-その他</t>
  </si>
  <si>
    <t>1121030000</t>
  </si>
  <si>
    <t>現先取引</t>
  </si>
  <si>
    <t>協議費-会議費</t>
  </si>
  <si>
    <t>1131010000</t>
  </si>
  <si>
    <t>リース投資資産[流動]</t>
  </si>
  <si>
    <t>協議費-交際費</t>
  </si>
  <si>
    <t>販売用不動産-土地</t>
  </si>
  <si>
    <t>協議費-諸会費</t>
  </si>
  <si>
    <t>販売用不動産-建物</t>
  </si>
  <si>
    <t>協議費-車代</t>
  </si>
  <si>
    <t>1142010000</t>
  </si>
  <si>
    <t>棚卸資産-製品</t>
  </si>
  <si>
    <t>社員経費-厚生施設費</t>
  </si>
  <si>
    <t>1143010000</t>
  </si>
  <si>
    <t>棚卸資産-商品</t>
  </si>
  <si>
    <t>社員経費-教育研修費</t>
  </si>
  <si>
    <t>1144010000</t>
  </si>
  <si>
    <t>棚卸資産-原材料</t>
  </si>
  <si>
    <t>社員経費-採用費</t>
  </si>
  <si>
    <t>棚卸資産-貯蔵品</t>
  </si>
  <si>
    <t>社員経費-被服費</t>
  </si>
  <si>
    <t>1146010000</t>
  </si>
  <si>
    <t>棚卸資産-仕掛品</t>
  </si>
  <si>
    <t>諸経費-寄付金</t>
  </si>
  <si>
    <t>棚卸資産-仕掛品-未成工事支出金</t>
  </si>
  <si>
    <t>諸経費-包装費</t>
  </si>
  <si>
    <t>棚卸資産-仕掛品-補助部門費</t>
  </si>
  <si>
    <t>諸経費-物流費</t>
  </si>
  <si>
    <t>1151010000</t>
  </si>
  <si>
    <t>有価証券-取得価額</t>
  </si>
  <si>
    <t>諸経費-固定資産除却費</t>
  </si>
  <si>
    <t>1151020000</t>
  </si>
  <si>
    <t>有価証券-時価評価</t>
  </si>
  <si>
    <t>諸経費-支払利息</t>
  </si>
  <si>
    <t>1161010000</t>
  </si>
  <si>
    <t>仮払消費税等</t>
  </si>
  <si>
    <t>諸経費-その他の引当金繰入額</t>
  </si>
  <si>
    <t>1162010000</t>
  </si>
  <si>
    <t>未経過保険料</t>
  </si>
  <si>
    <t>諸経費-雑費</t>
  </si>
  <si>
    <t>1162020000</t>
  </si>
  <si>
    <t>前払費用-人件費</t>
  </si>
  <si>
    <t>諸税</t>
  </si>
  <si>
    <t>1162030000</t>
  </si>
  <si>
    <t>前払費用-支払利息</t>
  </si>
  <si>
    <t>減価償却費-有形固定資産</t>
  </si>
  <si>
    <t>前払費用-労働保険料</t>
  </si>
  <si>
    <t>減価償却費-無形固定資産</t>
  </si>
  <si>
    <t>1162050000</t>
  </si>
  <si>
    <t>前払費用-保守費</t>
  </si>
  <si>
    <t>減価償却費-長期前払費用償却</t>
  </si>
  <si>
    <t>1162060000</t>
  </si>
  <si>
    <t>前払費用-賃借料</t>
  </si>
  <si>
    <t>減価償却費-資産除去債務分</t>
  </si>
  <si>
    <t>1162990000</t>
  </si>
  <si>
    <t>前払費用-その他</t>
  </si>
  <si>
    <t>減価償却費-資産除去債務利息費用分</t>
  </si>
  <si>
    <t>1181010000</t>
  </si>
  <si>
    <t>繰延税金資産[流動]</t>
  </si>
  <si>
    <t>減価償却費-有形リース資産</t>
  </si>
  <si>
    <t>1181020000</t>
  </si>
  <si>
    <t>繰延税金資産-評価性引当金[流動]</t>
  </si>
  <si>
    <t>減価償却費-無形リース資産</t>
  </si>
  <si>
    <t>立替金</t>
  </si>
  <si>
    <t>1199010260</t>
  </si>
  <si>
    <t>その他の流動資産-立替金-JV立替金</t>
  </si>
  <si>
    <t>仮払金</t>
  </si>
  <si>
    <t>1199030000</t>
  </si>
  <si>
    <t>前払金</t>
  </si>
  <si>
    <t>1199040000</t>
  </si>
  <si>
    <t>他流資-デポジット</t>
  </si>
  <si>
    <t>1199050000</t>
  </si>
  <si>
    <t>他流資-納付法人税等</t>
  </si>
  <si>
    <t>1199060000</t>
  </si>
  <si>
    <t>他流資-納付消費税等</t>
  </si>
  <si>
    <t>他流資-その他</t>
  </si>
  <si>
    <t>1199991110</t>
  </si>
  <si>
    <t>その他の流動資産-JV取下分配</t>
  </si>
  <si>
    <t>2101010000</t>
  </si>
  <si>
    <t>土地（固定資産）</t>
  </si>
  <si>
    <t>2111010000</t>
  </si>
  <si>
    <t>建物（固定資産）</t>
  </si>
  <si>
    <t>2121010000</t>
  </si>
  <si>
    <t>構築物</t>
  </si>
  <si>
    <t>2131010000</t>
  </si>
  <si>
    <t>車両運搬具</t>
  </si>
  <si>
    <t>2141010000</t>
  </si>
  <si>
    <t>機械装置</t>
  </si>
  <si>
    <t>2151010000</t>
  </si>
  <si>
    <t>工具器具備品</t>
  </si>
  <si>
    <t>2161010000</t>
  </si>
  <si>
    <t>リース資産[有形]</t>
  </si>
  <si>
    <t>2171010000</t>
  </si>
  <si>
    <t>建設仮勘定[有形]</t>
  </si>
  <si>
    <t>2201010000</t>
  </si>
  <si>
    <t>のれん</t>
  </si>
  <si>
    <t>2211010000</t>
  </si>
  <si>
    <t>借地権</t>
  </si>
  <si>
    <t>2212010000</t>
  </si>
  <si>
    <t>利用権</t>
  </si>
  <si>
    <t>2213010000</t>
  </si>
  <si>
    <t>加入権</t>
  </si>
  <si>
    <t>2214010000</t>
  </si>
  <si>
    <t>商標権</t>
  </si>
  <si>
    <t>2221010000</t>
  </si>
  <si>
    <t>ソフトウエア</t>
  </si>
  <si>
    <t>2231010000</t>
  </si>
  <si>
    <t>リース資産[無形]</t>
  </si>
  <si>
    <t>2241010000</t>
  </si>
  <si>
    <t>建設仮勘定[無形]</t>
  </si>
  <si>
    <t>2901010000</t>
  </si>
  <si>
    <t>関係会社株式</t>
  </si>
  <si>
    <t>2901010110</t>
  </si>
  <si>
    <t>関係会社株式-連結会社株式</t>
  </si>
  <si>
    <t>2901010210</t>
  </si>
  <si>
    <t>関係会社株式-非連結会社株式</t>
  </si>
  <si>
    <t>2901020000</t>
  </si>
  <si>
    <t>投資有価証券(取得価額）</t>
  </si>
  <si>
    <t>2901030000</t>
  </si>
  <si>
    <t>投資有価証券(時価評価差額）</t>
  </si>
  <si>
    <t>2911010000</t>
  </si>
  <si>
    <t>前払年金費用</t>
  </si>
  <si>
    <t>長期貸付金</t>
  </si>
  <si>
    <t>2931010000</t>
  </si>
  <si>
    <t>長期前払費用</t>
  </si>
  <si>
    <t>2931020000</t>
  </si>
  <si>
    <t>長前-未経過保険料</t>
  </si>
  <si>
    <t>2931030000</t>
  </si>
  <si>
    <t>長前（税法上の繰延資産）</t>
  </si>
  <si>
    <t>2941010000</t>
  </si>
  <si>
    <t>リース投資資産[固定]</t>
  </si>
  <si>
    <t>2981010000</t>
  </si>
  <si>
    <t>繰延税金資産[固定]</t>
  </si>
  <si>
    <t>2981020000</t>
  </si>
  <si>
    <t>評価性引当金[固定]</t>
  </si>
  <si>
    <t>2999010000</t>
  </si>
  <si>
    <t>出資金</t>
  </si>
  <si>
    <t>2999030000</t>
  </si>
  <si>
    <t>長期差入保証金</t>
  </si>
  <si>
    <t>2999040000</t>
  </si>
  <si>
    <t>入会金</t>
  </si>
  <si>
    <t>2999050000</t>
  </si>
  <si>
    <t>リサイクル預託金</t>
  </si>
  <si>
    <t>2999060000</t>
  </si>
  <si>
    <t>投資不動産</t>
  </si>
  <si>
    <t>2999070000</t>
  </si>
  <si>
    <t>破産更生債権等</t>
  </si>
  <si>
    <t>2999990000</t>
  </si>
  <si>
    <t>その他の投資等-その他</t>
  </si>
  <si>
    <t>3101010000</t>
  </si>
  <si>
    <t>開発費</t>
  </si>
  <si>
    <t>3101020000</t>
  </si>
  <si>
    <t>株式発行費</t>
  </si>
  <si>
    <t>3101030000</t>
  </si>
  <si>
    <t>社債発行費</t>
  </si>
  <si>
    <t>3101040000</t>
  </si>
  <si>
    <t>創立費</t>
  </si>
  <si>
    <t>3101050000</t>
  </si>
  <si>
    <t>開業準備費</t>
  </si>
  <si>
    <t>4101010000</t>
  </si>
  <si>
    <t>役員報酬</t>
  </si>
  <si>
    <t>4101020000</t>
  </si>
  <si>
    <t>給料</t>
  </si>
  <si>
    <t>4101030000</t>
  </si>
  <si>
    <t>4101040000</t>
  </si>
  <si>
    <t>手当</t>
  </si>
  <si>
    <t>4101050000</t>
  </si>
  <si>
    <t>4101060000</t>
  </si>
  <si>
    <t>4102010000</t>
  </si>
  <si>
    <t>役員退職慰労金</t>
  </si>
  <si>
    <t>4102020000</t>
  </si>
  <si>
    <t>4102030000</t>
  </si>
  <si>
    <t>4102040000</t>
  </si>
  <si>
    <t>4102050000</t>
  </si>
  <si>
    <t>4102060000</t>
  </si>
  <si>
    <t>法定福利費（児童手当拠出金）</t>
  </si>
  <si>
    <t>4102070000</t>
  </si>
  <si>
    <t>4102080000</t>
  </si>
  <si>
    <t>法定福利費（労働災害保険料）</t>
  </si>
  <si>
    <t>4102090000</t>
  </si>
  <si>
    <t>4102100000</t>
  </si>
  <si>
    <t>4102109930</t>
  </si>
  <si>
    <t>厚生福利費-原価振替人件費</t>
  </si>
  <si>
    <t>4102109940</t>
  </si>
  <si>
    <t>厚生福利費-原価振替（法定福利費）</t>
  </si>
  <si>
    <t>4102109950</t>
  </si>
  <si>
    <t>厚生福利費-原価振替（厚生福利費）</t>
  </si>
  <si>
    <t>4111010000</t>
  </si>
  <si>
    <t>売上原価-建設業完成工事原価</t>
  </si>
  <si>
    <t>売上原価-不動産賃貸原価</t>
  </si>
  <si>
    <t>4111019030</t>
  </si>
  <si>
    <t>売上原価-不動産仲介原価</t>
  </si>
  <si>
    <t>4111710000</t>
  </si>
  <si>
    <t>4111720000</t>
  </si>
  <si>
    <t>4121010000</t>
  </si>
  <si>
    <t>4121020000</t>
  </si>
  <si>
    <t>4122010000</t>
  </si>
  <si>
    <t>4123010000</t>
  </si>
  <si>
    <t>不動産賃借料</t>
  </si>
  <si>
    <t>4123020000</t>
  </si>
  <si>
    <t>不動産共益費</t>
  </si>
  <si>
    <t>4123990000</t>
  </si>
  <si>
    <t>4124010000</t>
  </si>
  <si>
    <t>4125010000</t>
  </si>
  <si>
    <t>4126010000</t>
  </si>
  <si>
    <t>4131010000</t>
  </si>
  <si>
    <t>営業関連委託費</t>
  </si>
  <si>
    <t>4131010510</t>
  </si>
  <si>
    <t>業務委託費-営業関連委託費-外部積算費</t>
  </si>
  <si>
    <t>4131010520</t>
  </si>
  <si>
    <t>業務委託費-営業関連委託費-外部設計費</t>
  </si>
  <si>
    <t>4131020000</t>
  </si>
  <si>
    <t>保守費</t>
  </si>
  <si>
    <t>4131030000</t>
  </si>
  <si>
    <t>衛生費</t>
  </si>
  <si>
    <t>4131040000</t>
  </si>
  <si>
    <t>事務管理費</t>
  </si>
  <si>
    <t>4132010000</t>
  </si>
  <si>
    <t>販売手数料</t>
  </si>
  <si>
    <t>4132020000</t>
  </si>
  <si>
    <t>報酬料金</t>
  </si>
  <si>
    <t>4132030000</t>
  </si>
  <si>
    <t>派遣人件費</t>
  </si>
  <si>
    <t>4132040000</t>
  </si>
  <si>
    <t>調査費</t>
  </si>
  <si>
    <t>4132990000</t>
  </si>
  <si>
    <t>4141010000</t>
  </si>
  <si>
    <t>販売促進費</t>
  </si>
  <si>
    <t>4141020000</t>
  </si>
  <si>
    <t>4141030000</t>
  </si>
  <si>
    <t>グループポイント費</t>
  </si>
  <si>
    <t>4142010000</t>
  </si>
  <si>
    <t>4143010000</t>
  </si>
  <si>
    <t>4144010000</t>
  </si>
  <si>
    <t>4145010000</t>
  </si>
  <si>
    <t>貸倒引当金繰入</t>
  </si>
  <si>
    <t>4145020000</t>
  </si>
  <si>
    <t>貸倒損失</t>
  </si>
  <si>
    <t>4146010000</t>
  </si>
  <si>
    <t>出張旅費</t>
  </si>
  <si>
    <t>4146020000</t>
  </si>
  <si>
    <t>通勤費</t>
  </si>
  <si>
    <t>4146990000</t>
  </si>
  <si>
    <t>4147010000</t>
  </si>
  <si>
    <t>4147020000</t>
  </si>
  <si>
    <t>4147030000</t>
  </si>
  <si>
    <t>4147040000</t>
  </si>
  <si>
    <t>車代</t>
  </si>
  <si>
    <t>4148010000</t>
  </si>
  <si>
    <t>厚生施設費</t>
  </si>
  <si>
    <t>4148020000</t>
  </si>
  <si>
    <t>教育研修費</t>
  </si>
  <si>
    <t>4148030000</t>
  </si>
  <si>
    <t>採用費</t>
  </si>
  <si>
    <t>4148040000</t>
  </si>
  <si>
    <t>被服費</t>
  </si>
  <si>
    <t>4151010000</t>
  </si>
  <si>
    <t>4151020000</t>
  </si>
  <si>
    <t>包装費</t>
  </si>
  <si>
    <t>4151030000</t>
  </si>
  <si>
    <t>物流費</t>
  </si>
  <si>
    <t>4151040000</t>
  </si>
  <si>
    <t>固定資産除却費（営業費）</t>
  </si>
  <si>
    <t>4151050000</t>
  </si>
  <si>
    <t>支払利息（営業費）</t>
  </si>
  <si>
    <t>4151900000</t>
  </si>
  <si>
    <t>その他の引当金繰入額</t>
  </si>
  <si>
    <t>4151990000</t>
  </si>
  <si>
    <t>4151990510</t>
  </si>
  <si>
    <t>諸経費-雑費-補償費</t>
  </si>
  <si>
    <t>4151990610</t>
  </si>
  <si>
    <t>諸経費-雑費-取消物件費</t>
  </si>
  <si>
    <t>4151990710</t>
  </si>
  <si>
    <t>諸経費-雑費-労働災害保険料</t>
  </si>
  <si>
    <t>4161010000</t>
  </si>
  <si>
    <t>4171010000</t>
  </si>
  <si>
    <t>4171020000</t>
  </si>
  <si>
    <t>4171030000</t>
  </si>
  <si>
    <t>4171040000</t>
  </si>
  <si>
    <t>4171050000</t>
  </si>
  <si>
    <t>減価償却費-除去債務利息費用分</t>
  </si>
  <si>
    <t>4171060000</t>
  </si>
  <si>
    <t>4171070000</t>
  </si>
  <si>
    <t>4701010000</t>
  </si>
  <si>
    <t>支払利息-金融機関利息</t>
  </si>
  <si>
    <t>4701020000</t>
  </si>
  <si>
    <t>支払利息-社債利息</t>
  </si>
  <si>
    <t>4701990000</t>
  </si>
  <si>
    <t>支払利息-その他</t>
  </si>
  <si>
    <t>4711010000</t>
  </si>
  <si>
    <t>為替差損-手許現金</t>
  </si>
  <si>
    <t>4711020000</t>
  </si>
  <si>
    <t>為替差損-投資活動等</t>
  </si>
  <si>
    <t>4799010000</t>
  </si>
  <si>
    <t>雑支出-繰延資産償却</t>
  </si>
  <si>
    <t>4799020000</t>
  </si>
  <si>
    <t>雑支出-物品売却損</t>
  </si>
  <si>
    <t>4799030000</t>
  </si>
  <si>
    <t>雑支出-社債関係手数料</t>
  </si>
  <si>
    <t>4799040000</t>
  </si>
  <si>
    <t>雑支出-ＣＰ利息</t>
  </si>
  <si>
    <t>4799050000</t>
  </si>
  <si>
    <t>雑支出-減価償却費</t>
  </si>
  <si>
    <t>4799060000</t>
  </si>
  <si>
    <t>雑支出-社債償還損</t>
  </si>
  <si>
    <t>4799070000</t>
  </si>
  <si>
    <t>雑支出-貸倒引当金繰入額</t>
  </si>
  <si>
    <t>4799080000</t>
  </si>
  <si>
    <t>雑支出-貸倒損失</t>
  </si>
  <si>
    <t>4799090000</t>
  </si>
  <si>
    <t>雑支出-生命保険料</t>
  </si>
  <si>
    <t>4799100000</t>
  </si>
  <si>
    <t>雑支出-商品券等回収損失引当金繰入額</t>
  </si>
  <si>
    <t>4799110000</t>
  </si>
  <si>
    <t>雑支出-時効処理費用</t>
  </si>
  <si>
    <t>4799120000</t>
  </si>
  <si>
    <t>雑支出-損害賠償金</t>
  </si>
  <si>
    <t>4799130000</t>
  </si>
  <si>
    <t>雑支出-前期損益修正損</t>
  </si>
  <si>
    <t>4799990000</t>
  </si>
  <si>
    <t>雑支出-その他</t>
  </si>
  <si>
    <t>4801010000</t>
  </si>
  <si>
    <t>特損-固定資産売却損</t>
  </si>
  <si>
    <t>4802010000</t>
  </si>
  <si>
    <t>特損-固定資産除却損</t>
  </si>
  <si>
    <t>4802020000</t>
  </si>
  <si>
    <t>特損-固定資産撤去費</t>
  </si>
  <si>
    <t>4803010000</t>
  </si>
  <si>
    <t>特損-固定資産圧縮損</t>
  </si>
  <si>
    <t>4804010000</t>
  </si>
  <si>
    <t>特損-減損損失-土地</t>
  </si>
  <si>
    <t>4804020000</t>
  </si>
  <si>
    <t>特損-減損損失-建物</t>
  </si>
  <si>
    <t>4804030000</t>
  </si>
  <si>
    <t>特損-減損損失-構築物</t>
  </si>
  <si>
    <t>4804040000</t>
  </si>
  <si>
    <t>特損-減損損失-車両運搬具</t>
  </si>
  <si>
    <t>4804050000</t>
  </si>
  <si>
    <t>特損-減損損失-機械装置</t>
  </si>
  <si>
    <t>4804060000</t>
  </si>
  <si>
    <t>特損-減損損失-工具器具備品</t>
  </si>
  <si>
    <t>4804070000</t>
  </si>
  <si>
    <t>特損-減損損失-リース資産</t>
  </si>
  <si>
    <t>4804110000</t>
  </si>
  <si>
    <t>特損-減損損失-無形固定資産</t>
  </si>
  <si>
    <t>4804120000</t>
  </si>
  <si>
    <t>特損-減損損失-長期前払費用</t>
  </si>
  <si>
    <t>4805010000</t>
  </si>
  <si>
    <t>特損-有価証券売却損</t>
  </si>
  <si>
    <t>4806010000</t>
  </si>
  <si>
    <t>特損-投資有価証券売却損</t>
  </si>
  <si>
    <t>4807010000</t>
  </si>
  <si>
    <t>特損-投資有価証券評価損</t>
  </si>
  <si>
    <t>4808010000</t>
  </si>
  <si>
    <t>特損-会員権評価損-貸倒引当分</t>
  </si>
  <si>
    <t>4809010000</t>
  </si>
  <si>
    <t>特損-会員権評価損-直接減額分</t>
  </si>
  <si>
    <t>4810010000</t>
  </si>
  <si>
    <t>特損-支払補償金</t>
  </si>
  <si>
    <t>4899010000</t>
  </si>
  <si>
    <t>特損-特別退職金</t>
  </si>
  <si>
    <t>4899020000</t>
  </si>
  <si>
    <t>特損-会員権売却損</t>
  </si>
  <si>
    <t>4899030000</t>
  </si>
  <si>
    <t>特損-訴訟関連損失</t>
  </si>
  <si>
    <t>4899990000</t>
  </si>
  <si>
    <t>特損-その他</t>
  </si>
  <si>
    <t>4901010000</t>
  </si>
  <si>
    <t>法人税等（四半期）</t>
  </si>
  <si>
    <t>4901020000</t>
  </si>
  <si>
    <t>法人税等-法人税</t>
  </si>
  <si>
    <t>4901030000</t>
  </si>
  <si>
    <t>法人税等-住民税</t>
  </si>
  <si>
    <t>4901040000</t>
  </si>
  <si>
    <t>法人税等-事業税</t>
  </si>
  <si>
    <t>4901050000</t>
  </si>
  <si>
    <t>過年度法人税住民税等</t>
  </si>
  <si>
    <t>4901060000</t>
  </si>
  <si>
    <t>法人税等-源泉徴収所得税</t>
  </si>
  <si>
    <t>4901070000</t>
  </si>
  <si>
    <t>法人税等-源泉徴収住民税</t>
  </si>
  <si>
    <t>4901080000</t>
  </si>
  <si>
    <t>法人税等-源泉徴収復興特別所得税</t>
  </si>
  <si>
    <t>4902010000</t>
  </si>
  <si>
    <t>法人税等調整額</t>
  </si>
  <si>
    <t>5101010000</t>
  </si>
  <si>
    <t>支払手形</t>
  </si>
  <si>
    <t>5102000000</t>
  </si>
  <si>
    <t>買掛金（統制勘定）</t>
  </si>
  <si>
    <t>5102010000</t>
  </si>
  <si>
    <t>買掛金</t>
  </si>
  <si>
    <t>5111010000</t>
  </si>
  <si>
    <t>短期借入金</t>
  </si>
  <si>
    <t>5111010110</t>
  </si>
  <si>
    <t>短期借入金-京王アカウンティング</t>
  </si>
  <si>
    <t>5111020000</t>
  </si>
  <si>
    <t>１年内長期借入金</t>
  </si>
  <si>
    <t>5112010000</t>
  </si>
  <si>
    <t>１年内償還社債</t>
  </si>
  <si>
    <t>5113010000</t>
  </si>
  <si>
    <t>コマーシャルペーパー</t>
  </si>
  <si>
    <t>5114010000</t>
  </si>
  <si>
    <t>リース債務[流動]</t>
  </si>
  <si>
    <t>未払金（統制勘定）</t>
  </si>
  <si>
    <t>5121000110</t>
  </si>
  <si>
    <t>工事未払金（統制勘定）</t>
  </si>
  <si>
    <t>5121010000</t>
  </si>
  <si>
    <t>未払金-未払配当金</t>
  </si>
  <si>
    <t>5121990000</t>
  </si>
  <si>
    <t>未払金-その他</t>
  </si>
  <si>
    <t>5121990410</t>
  </si>
  <si>
    <t>未払金-その他-工事未払金仮完成</t>
  </si>
  <si>
    <t>5121990420</t>
  </si>
  <si>
    <t>未払金-その他-決算工事未払金</t>
  </si>
  <si>
    <t>5121990430</t>
  </si>
  <si>
    <t>未払金-その他-労災保険</t>
  </si>
  <si>
    <t>5121990440</t>
  </si>
  <si>
    <t>未払金-その他-決算未払金</t>
  </si>
  <si>
    <t>5122010000</t>
  </si>
  <si>
    <t>未払費用-人件費</t>
  </si>
  <si>
    <t>5122020000</t>
  </si>
  <si>
    <t>未払費用-未払利息</t>
  </si>
  <si>
    <t>5122990000</t>
  </si>
  <si>
    <t>未払費用-その他</t>
  </si>
  <si>
    <t>5122990310</t>
  </si>
  <si>
    <t>未払費用-その他-決算未払費用</t>
  </si>
  <si>
    <t>5131010000</t>
  </si>
  <si>
    <t>預り金-所得税</t>
  </si>
  <si>
    <t>5131020000</t>
  </si>
  <si>
    <t>預り金-地方税</t>
  </si>
  <si>
    <t>5131030000</t>
  </si>
  <si>
    <t>預り金-労働保険料</t>
  </si>
  <si>
    <t>5131040000</t>
  </si>
  <si>
    <t>預り金-健康保険料</t>
  </si>
  <si>
    <t>5131050000</t>
  </si>
  <si>
    <t>預り金-介護保険料</t>
  </si>
  <si>
    <t>5131060000</t>
  </si>
  <si>
    <t>預り金-厚生年金保険料</t>
  </si>
  <si>
    <t>5131070000</t>
  </si>
  <si>
    <t>預り金-共済組合費</t>
  </si>
  <si>
    <t>5131080000</t>
  </si>
  <si>
    <t>預り金-持株会</t>
  </si>
  <si>
    <t>5131090000</t>
  </si>
  <si>
    <t>預り金-互助会費</t>
  </si>
  <si>
    <t>5131100000</t>
  </si>
  <si>
    <t>預り金-財形貯蓄</t>
  </si>
  <si>
    <t>5131110000</t>
  </si>
  <si>
    <t>預り金-生命保険料</t>
  </si>
  <si>
    <t>5131990000</t>
  </si>
  <si>
    <t>預り金-人件費-その他</t>
  </si>
  <si>
    <t>5132010000</t>
  </si>
  <si>
    <t>預り金-源泉所得税</t>
  </si>
  <si>
    <t>5132020000</t>
  </si>
  <si>
    <t>預り金-収入仮勘定</t>
  </si>
  <si>
    <t>5132030000</t>
  </si>
  <si>
    <t>預り金-売却益特別勘定</t>
  </si>
  <si>
    <t>5132990000</t>
  </si>
  <si>
    <t>預り金-その他</t>
  </si>
  <si>
    <t>5132992110</t>
  </si>
  <si>
    <t>預り金-その他-安全協力会費</t>
  </si>
  <si>
    <t>預り金-その他-協力会社</t>
  </si>
  <si>
    <t>5132992310</t>
  </si>
  <si>
    <t>預り金-その他-JV出資金入金</t>
  </si>
  <si>
    <t>5132992320</t>
  </si>
  <si>
    <t>預り金-その他-JV取下入金</t>
  </si>
  <si>
    <t>5141010000</t>
  </si>
  <si>
    <t>仮受消費税等</t>
  </si>
  <si>
    <t>5142010000</t>
  </si>
  <si>
    <t>前受収益</t>
  </si>
  <si>
    <t>5143010000</t>
  </si>
  <si>
    <t>前受金</t>
  </si>
  <si>
    <t>5143010710</t>
  </si>
  <si>
    <t>未成工事受入金</t>
  </si>
  <si>
    <t>5143020000</t>
  </si>
  <si>
    <t>前受金-商品券</t>
  </si>
  <si>
    <t>5144010000</t>
  </si>
  <si>
    <t>仮受金</t>
  </si>
  <si>
    <t>5151010000</t>
  </si>
  <si>
    <t>貸倒引当金[流動]</t>
  </si>
  <si>
    <t>5152010000</t>
  </si>
  <si>
    <t>5159010000</t>
  </si>
  <si>
    <t>グループポイント引当金</t>
  </si>
  <si>
    <t>5159020000</t>
  </si>
  <si>
    <t>商品券等回収損失引当金</t>
  </si>
  <si>
    <t>5159990000</t>
  </si>
  <si>
    <t>その他の引当金[流動]</t>
  </si>
  <si>
    <t>5159990130</t>
  </si>
  <si>
    <t>受注工事損失引当金</t>
  </si>
  <si>
    <t>5159990140</t>
  </si>
  <si>
    <t>完成工事補償引当金</t>
  </si>
  <si>
    <t>5161010000</t>
  </si>
  <si>
    <t>資産除去債務[流動]</t>
  </si>
  <si>
    <t>5162010000</t>
  </si>
  <si>
    <t>減価償却累計額（予算）</t>
  </si>
  <si>
    <t>5163010000</t>
  </si>
  <si>
    <t>リース資産減損勘定[流動]</t>
  </si>
  <si>
    <t>5171010000</t>
  </si>
  <si>
    <t>未払消費税等</t>
  </si>
  <si>
    <t>5172010000</t>
  </si>
  <si>
    <t>未払法人税等（四半期）</t>
  </si>
  <si>
    <t>5172020000</t>
  </si>
  <si>
    <t>未払法人税</t>
  </si>
  <si>
    <t>5172030000</t>
  </si>
  <si>
    <t>未払住民税</t>
  </si>
  <si>
    <t>5172040000</t>
  </si>
  <si>
    <t>未払事業税</t>
  </si>
  <si>
    <t>5172050000</t>
  </si>
  <si>
    <t>未払事業税(外形）</t>
  </si>
  <si>
    <t>5181010000</t>
  </si>
  <si>
    <t>繰延税金負債[流動]</t>
  </si>
  <si>
    <t>5199990000</t>
  </si>
  <si>
    <t>その他の流動負債</t>
  </si>
  <si>
    <t>6101010000</t>
  </si>
  <si>
    <t>社債</t>
  </si>
  <si>
    <t>6102010000</t>
  </si>
  <si>
    <t>長期借入金</t>
  </si>
  <si>
    <t>6103010000</t>
  </si>
  <si>
    <t>リース債務[固定]</t>
  </si>
  <si>
    <t>6111010000</t>
  </si>
  <si>
    <t>退職給付引当金</t>
  </si>
  <si>
    <t>6121010000</t>
  </si>
  <si>
    <t>貸倒引当金-貸倒懸念債権</t>
  </si>
  <si>
    <t>6121020000</t>
  </si>
  <si>
    <t>貸倒引当金-ゴルフ会員権</t>
  </si>
  <si>
    <t>6129990000</t>
  </si>
  <si>
    <t>その他の引当金[固定]</t>
  </si>
  <si>
    <t>6131010000</t>
  </si>
  <si>
    <t>資産除去債務[固定]</t>
  </si>
  <si>
    <t>6141020000</t>
  </si>
  <si>
    <t>償却累計額-建物</t>
  </si>
  <si>
    <t>6141030000</t>
  </si>
  <si>
    <t>償却累計額-構築物</t>
  </si>
  <si>
    <t>6141040000</t>
  </si>
  <si>
    <t>償却累計額-車両運搬具</t>
  </si>
  <si>
    <t>6141050000</t>
  </si>
  <si>
    <t>償却累計額-機械装置</t>
  </si>
  <si>
    <t>6141060000</t>
  </si>
  <si>
    <t>償却累計額-工具器具備品</t>
  </si>
  <si>
    <t>6141070000</t>
  </si>
  <si>
    <t>償却累計額-リース資産</t>
  </si>
  <si>
    <t>6151020000</t>
  </si>
  <si>
    <t>減損累計額-建物</t>
  </si>
  <si>
    <t>6151030000</t>
  </si>
  <si>
    <t>減損累計額-構築物</t>
  </si>
  <si>
    <t>6151040000</t>
  </si>
  <si>
    <t>減損累計額-車両運搬具</t>
  </si>
  <si>
    <t>6151050000</t>
  </si>
  <si>
    <t>減損累計額-機械装置</t>
  </si>
  <si>
    <t>6151060000</t>
  </si>
  <si>
    <t>減損累計額-工具器具備品</t>
  </si>
  <si>
    <t>6151070000</t>
  </si>
  <si>
    <t>減損累計額-リース資産</t>
  </si>
  <si>
    <t>6161010000</t>
  </si>
  <si>
    <t>リース資産減損勘定[固定]</t>
  </si>
  <si>
    <t>6181010000</t>
  </si>
  <si>
    <t>繰延税金負債[固定]</t>
  </si>
  <si>
    <t>6199010000</t>
  </si>
  <si>
    <t>長期預り保証金</t>
  </si>
  <si>
    <t>6199020000</t>
  </si>
  <si>
    <t>長期未払金</t>
  </si>
  <si>
    <t>6199030000</t>
  </si>
  <si>
    <t>他固負-退職慰労金</t>
  </si>
  <si>
    <t>6199990000</t>
  </si>
  <si>
    <t>他固負-その他</t>
  </si>
  <si>
    <t>7101010000</t>
  </si>
  <si>
    <t>資本金</t>
  </si>
  <si>
    <t>7201010000</t>
  </si>
  <si>
    <t>資本準備金</t>
  </si>
  <si>
    <t>7299010000</t>
  </si>
  <si>
    <t>その他資本剰余金</t>
  </si>
  <si>
    <t>7301010000</t>
  </si>
  <si>
    <t>利益準備金</t>
  </si>
  <si>
    <t>7399010000</t>
  </si>
  <si>
    <t>利益剰余金-固定資産圧縮積立金</t>
  </si>
  <si>
    <t>7399020000</t>
  </si>
  <si>
    <t>利益剰余金-特別償却積立金</t>
  </si>
  <si>
    <t>7399030000</t>
  </si>
  <si>
    <t>利益剰余金-別途積立金</t>
  </si>
  <si>
    <t>7399040000</t>
  </si>
  <si>
    <t>利益剰余金-繰越利益剰余金</t>
  </si>
  <si>
    <t>7401010000</t>
  </si>
  <si>
    <t>自己株式</t>
  </si>
  <si>
    <t>7901010000</t>
  </si>
  <si>
    <t>その他有価証券評価差額金</t>
  </si>
  <si>
    <t>8101010000</t>
  </si>
  <si>
    <t>営業収益</t>
  </si>
  <si>
    <t>8170011000</t>
  </si>
  <si>
    <t>営業収益-建設業完成工事高</t>
  </si>
  <si>
    <t>8170012000</t>
  </si>
  <si>
    <t>営業収益-不動産賃貸売上高</t>
  </si>
  <si>
    <t>8170013000</t>
  </si>
  <si>
    <t>営業収益-不動産仲介売上高</t>
  </si>
  <si>
    <t>8170019000</t>
  </si>
  <si>
    <t>営業収益-雑収入</t>
  </si>
  <si>
    <t>8701010000</t>
  </si>
  <si>
    <t>受取配当金</t>
  </si>
  <si>
    <t>受取利息</t>
  </si>
  <si>
    <t>8711010000</t>
  </si>
  <si>
    <t>為替差益-手許現金</t>
  </si>
  <si>
    <t>8711020000</t>
  </si>
  <si>
    <t>為替差益-投資活動等</t>
  </si>
  <si>
    <t>8799010000</t>
  </si>
  <si>
    <t>営業外雑収入-受取保険金</t>
  </si>
  <si>
    <t>8799020000</t>
  </si>
  <si>
    <t>営業外雑収入-物品売却益</t>
  </si>
  <si>
    <t>8799030000</t>
  </si>
  <si>
    <t>営業外雑収入-保険事務取扱手数料</t>
  </si>
  <si>
    <t>8799040000</t>
  </si>
  <si>
    <t>営業外雑収入-租税公課還付金</t>
  </si>
  <si>
    <t>8799050000</t>
  </si>
  <si>
    <t>営業外雑収入-不動産賃貸料</t>
  </si>
  <si>
    <t>8799060000</t>
  </si>
  <si>
    <t>営業外雑収入-業務受託料</t>
  </si>
  <si>
    <t>8799070000</t>
  </si>
  <si>
    <t>営業外雑収入-受託工事精算益</t>
  </si>
  <si>
    <t>8799080000</t>
  </si>
  <si>
    <t>営業外雑収入-保険配当金</t>
  </si>
  <si>
    <t>8799090000</t>
  </si>
  <si>
    <t>営業外雑収入-助成金</t>
  </si>
  <si>
    <t>8799100000</t>
  </si>
  <si>
    <t>営業外雑収入-時効収益</t>
  </si>
  <si>
    <t>8799110000</t>
  </si>
  <si>
    <t>営業外雑収入-前期損益修正益</t>
  </si>
  <si>
    <t>営業外雑収入-その他</t>
  </si>
  <si>
    <t>8799990310</t>
  </si>
  <si>
    <t>営業外雑収入-社員貸付金利息</t>
  </si>
  <si>
    <t>8801010000</t>
  </si>
  <si>
    <t>特利-固定資産売却益</t>
  </si>
  <si>
    <t>8802010000</t>
  </si>
  <si>
    <t>特利-有価証券売却益</t>
  </si>
  <si>
    <t>8803010000</t>
  </si>
  <si>
    <t>特利-投資有価証券売却益</t>
  </si>
  <si>
    <t>8804010000</t>
  </si>
  <si>
    <t>特利-投資有価証券受贈益</t>
  </si>
  <si>
    <t>8805010000</t>
  </si>
  <si>
    <t>特利-会員権売却益</t>
  </si>
  <si>
    <t>8811010000</t>
  </si>
  <si>
    <t>特利-工事負担金等受入額</t>
  </si>
  <si>
    <t>8812010000</t>
  </si>
  <si>
    <t>特利-国庫補助金受入額</t>
  </si>
  <si>
    <t>8813010000</t>
  </si>
  <si>
    <t>特利-固定資産受贈益</t>
  </si>
  <si>
    <t>8814010000</t>
  </si>
  <si>
    <t>特利-受取補償金</t>
  </si>
  <si>
    <t>8815010000</t>
  </si>
  <si>
    <t>特利-引当金取崩額</t>
  </si>
  <si>
    <t>8816010000</t>
  </si>
  <si>
    <t>特利-償却債権取立益</t>
  </si>
  <si>
    <t>8899990000</t>
  </si>
  <si>
    <t>特利-その他</t>
  </si>
  <si>
    <t>A001010000</t>
  </si>
  <si>
    <t>支払請求仮勘定</t>
  </si>
  <si>
    <t>A002010000</t>
  </si>
  <si>
    <t>差額調整勘定</t>
  </si>
  <si>
    <t>A003010000</t>
  </si>
  <si>
    <t>受取手形仮勘定</t>
  </si>
  <si>
    <t>A004010000</t>
  </si>
  <si>
    <t>銀行仮勘定</t>
  </si>
  <si>
    <t>A005010000</t>
  </si>
  <si>
    <t>入庫請求仮勘定（購買）</t>
  </si>
  <si>
    <t>A005010100</t>
  </si>
  <si>
    <t>請求仮勘定（販管費相当）</t>
  </si>
  <si>
    <t>A006010000</t>
  </si>
  <si>
    <t>入庫請求仮勘定（工事）</t>
  </si>
  <si>
    <t>A006010100</t>
  </si>
  <si>
    <t>請求仮勘定（未成工事支出金相当）</t>
  </si>
  <si>
    <t>A007010000</t>
  </si>
  <si>
    <t>売却仮勘定</t>
  </si>
  <si>
    <t>A008010000</t>
  </si>
  <si>
    <t>明細分割仮勘定</t>
  </si>
  <si>
    <t>A009010000</t>
  </si>
  <si>
    <t>EBS連携仮勘定</t>
  </si>
  <si>
    <t>A010010000</t>
  </si>
  <si>
    <t>振替仮勘定</t>
  </si>
  <si>
    <t>A011010000</t>
  </si>
  <si>
    <t>手形仮受金</t>
  </si>
  <si>
    <t>JIN0010000</t>
  </si>
  <si>
    <t>配賦基準勘定</t>
  </si>
  <si>
    <t>未成工事相当原価</t>
  </si>
  <si>
    <t>未成工事相当原価付替</t>
  </si>
  <si>
    <t>ZBS0000000</t>
  </si>
  <si>
    <t>移行仮勘定（BS）</t>
  </si>
  <si>
    <t>ZPL0000000</t>
  </si>
  <si>
    <t>移行仮勘定（PL）</t>
  </si>
  <si>
    <t>遣方・墨出費</t>
    <phoneticPr fontId="2"/>
  </si>
  <si>
    <t>遣方・墨出費（設計）</t>
    <phoneticPr fontId="2"/>
  </si>
  <si>
    <t>片付・清掃費</t>
    <phoneticPr fontId="2"/>
  </si>
  <si>
    <t>片付・清掃費（設計）</t>
    <phoneticPr fontId="2"/>
  </si>
  <si>
    <t>請求金額　小計　（消費税１０％）</t>
  </si>
  <si>
    <t>請求金額　小計　（消費税８％）</t>
  </si>
  <si>
    <t>識字用</t>
    <rPh sb="0" eb="3">
      <t>シキジヨウ</t>
    </rPh>
    <phoneticPr fontId="2"/>
  </si>
  <si>
    <t>京王建設株式会社 御中</t>
    <rPh sb="0" eb="4">
      <t>ケイオウケンセツ</t>
    </rPh>
    <rPh sb="4" eb="6">
      <t>カブシキ</t>
    </rPh>
    <rPh sb="6" eb="8">
      <t>カイシャ</t>
    </rPh>
    <rPh sb="9" eb="11">
      <t>オンチュウ</t>
    </rPh>
    <phoneticPr fontId="2"/>
  </si>
  <si>
    <t>請求書</t>
    <rPh sb="0" eb="3">
      <t>セイキュウショ</t>
    </rPh>
    <phoneticPr fontId="2"/>
  </si>
  <si>
    <t>工事コード</t>
    <phoneticPr fontId="2"/>
  </si>
  <si>
    <t>請求年月日（西暦）</t>
  </si>
  <si>
    <t>工事件名</t>
    <phoneticPr fontId="2"/>
  </si>
  <si>
    <t>取引先コード（英数字10桁）</t>
  </si>
  <si>
    <t>請求金額（税込）</t>
    <rPh sb="5" eb="7">
      <t>ゼイコミ</t>
    </rPh>
    <phoneticPr fontId="2"/>
  </si>
  <si>
    <t>円</t>
    <phoneticPr fontId="2"/>
  </si>
  <si>
    <t>うち法定福利費（税抜）</t>
    <rPh sb="2" eb="7">
      <t>ホウテイフクリヒ</t>
    </rPh>
    <rPh sb="8" eb="10">
      <t>ゼイヌキ</t>
    </rPh>
    <phoneticPr fontId="2"/>
  </si>
  <si>
    <t>適格請求書発行事業者登録番号（ハイフン無）</t>
    <rPh sb="19" eb="20">
      <t>ム</t>
    </rPh>
    <phoneticPr fontId="2"/>
  </si>
  <si>
    <t>請求金額内訳</t>
    <phoneticPr fontId="2"/>
  </si>
  <si>
    <t>（金額：円）</t>
  </si>
  <si>
    <t>10％対象</t>
    <phoneticPr fontId="2"/>
  </si>
  <si>
    <t>8％対象</t>
    <phoneticPr fontId="2"/>
  </si>
  <si>
    <t>合　　計</t>
    <phoneticPr fontId="2"/>
  </si>
  <si>
    <t>請求金額（税抜）</t>
  </si>
  <si>
    <t>消費税額</t>
    <phoneticPr fontId="2"/>
  </si>
  <si>
    <t>合　　　計</t>
    <phoneticPr fontId="2"/>
  </si>
  <si>
    <t>備考</t>
    <rPh sb="0" eb="2">
      <t>ビコウ</t>
    </rPh>
    <phoneticPr fontId="2"/>
  </si>
  <si>
    <t>FORM 02</t>
    <phoneticPr fontId="2"/>
  </si>
  <si>
    <t>遣方．墨出費</t>
  </si>
  <si>
    <t>片付．清掃費</t>
  </si>
  <si>
    <t>住所・会社名・代表者名・連絡先</t>
    <phoneticPr fontId="2"/>
  </si>
  <si>
    <t>小口請求　工種別内訳書（建築本部用）</t>
    <rPh sb="0" eb="2">
      <t>コグチ</t>
    </rPh>
    <rPh sb="2" eb="4">
      <t>セイキュウ</t>
    </rPh>
    <rPh sb="5" eb="8">
      <t>コウシュベツ</t>
    </rPh>
    <rPh sb="8" eb="11">
      <t>ウチワケショ</t>
    </rPh>
    <rPh sb="12" eb="14">
      <t>ケンチク</t>
    </rPh>
    <rPh sb="14" eb="16">
      <t>ホンブ</t>
    </rPh>
    <rPh sb="16" eb="17">
      <t>ヨウ</t>
    </rPh>
    <phoneticPr fontId="2"/>
  </si>
  <si>
    <t>所長等</t>
    <rPh sb="0" eb="2">
      <t>ショチョウ</t>
    </rPh>
    <rPh sb="2" eb="3">
      <t>トウ</t>
    </rPh>
    <phoneticPr fontId="2"/>
  </si>
  <si>
    <t>部署長</t>
    <rPh sb="0" eb="3">
      <t>ブショチョウ</t>
    </rPh>
    <phoneticPr fontId="2"/>
  </si>
  <si>
    <t>請求書（小口・連動）</t>
    <rPh sb="0" eb="3">
      <t>セイキュウショ</t>
    </rPh>
    <rPh sb="4" eb="6">
      <t>コグチ</t>
    </rPh>
    <rPh sb="7" eb="9">
      <t>レンドウ</t>
    </rPh>
    <phoneticPr fontId="2"/>
  </si>
  <si>
    <t>工種別内訳書（小口・連動）</t>
    <rPh sb="0" eb="6">
      <t>コウシュベツウチワケショ</t>
    </rPh>
    <rPh sb="7" eb="9">
      <t>コグチ</t>
    </rPh>
    <rPh sb="10" eb="12">
      <t>レンドウ</t>
    </rPh>
    <phoneticPr fontId="2"/>
  </si>
  <si>
    <t>更新年月日</t>
    <rPh sb="0" eb="2">
      <t>コウシン</t>
    </rPh>
    <rPh sb="2" eb="5">
      <t>ネンガッピ</t>
    </rPh>
    <phoneticPr fontId="11"/>
  </si>
  <si>
    <t>MM</t>
    <phoneticPr fontId="11"/>
  </si>
  <si>
    <t>デベ指定コストオン工事</t>
    <phoneticPr fontId="11"/>
  </si>
  <si>
    <t>U01</t>
    <phoneticPr fontId="5"/>
  </si>
  <si>
    <t>固定遺産</t>
    <rPh sb="0" eb="2">
      <t>コテイ</t>
    </rPh>
    <rPh sb="2" eb="4">
      <t>イサン</t>
    </rPh>
    <phoneticPr fontId="5"/>
  </si>
  <si>
    <t>U02</t>
    <phoneticPr fontId="5"/>
  </si>
  <si>
    <t>固定資産</t>
    <rPh sb="0" eb="4">
      <t>コテイシサン</t>
    </rPh>
    <phoneticPr fontId="5"/>
  </si>
  <si>
    <t>U03</t>
    <phoneticPr fontId="5"/>
  </si>
  <si>
    <t>U04</t>
    <phoneticPr fontId="5"/>
  </si>
  <si>
    <t>0000000270</t>
    <phoneticPr fontId="2"/>
  </si>
  <si>
    <t>業務委託費</t>
    <rPh sb="0" eb="4">
      <t>ギョウ</t>
    </rPh>
    <phoneticPr fontId="2"/>
  </si>
  <si>
    <t>現場人件費→業務委託費</t>
    <rPh sb="6" eb="11">
      <t>ギョウムイタクヒ</t>
    </rPh>
    <phoneticPr fontId="2"/>
  </si>
  <si>
    <t>不・非課税対象</t>
    <rPh sb="0" eb="1">
      <t>フ</t>
    </rPh>
    <phoneticPr fontId="2"/>
  </si>
  <si>
    <t>請求金額　小計　（不・非課税）</t>
    <rPh sb="9" eb="10">
      <t>フ</t>
    </rPh>
    <phoneticPr fontId="2"/>
  </si>
  <si>
    <t>税コードマスタ</t>
    <phoneticPr fontId="16"/>
  </si>
  <si>
    <t>10</t>
    <phoneticPr fontId="16"/>
  </si>
  <si>
    <t>12</t>
    <phoneticPr fontId="16"/>
  </si>
  <si>
    <t>13</t>
    <phoneticPr fontId="16"/>
  </si>
  <si>
    <t>14</t>
    <phoneticPr fontId="16"/>
  </si>
  <si>
    <t>16</t>
    <phoneticPr fontId="16"/>
  </si>
  <si>
    <t>19</t>
  </si>
  <si>
    <t>20</t>
  </si>
  <si>
    <t>29</t>
  </si>
  <si>
    <t>30</t>
  </si>
  <si>
    <t>32</t>
  </si>
  <si>
    <t>33</t>
  </si>
  <si>
    <t>34</t>
  </si>
  <si>
    <t>35</t>
    <phoneticPr fontId="16"/>
  </si>
  <si>
    <t>36</t>
    <phoneticPr fontId="16"/>
  </si>
  <si>
    <t>37</t>
    <phoneticPr fontId="16"/>
  </si>
  <si>
    <t>39</t>
  </si>
  <si>
    <t>40</t>
  </si>
  <si>
    <t>49</t>
  </si>
  <si>
    <t>100C</t>
  </si>
  <si>
    <t>100G</t>
  </si>
  <si>
    <t>100I</t>
  </si>
  <si>
    <t>100K</t>
  </si>
  <si>
    <t>100L</t>
  </si>
  <si>
    <t>通常一括　当月末払い【CMS（FBあり）】</t>
  </si>
  <si>
    <t>通常一括　月末締　翌月末日払い【CMS（ＦＢあり）】</t>
  </si>
  <si>
    <t>26CN</t>
    <phoneticPr fontId="16"/>
  </si>
  <si>
    <t>2分割　月末締　翌月15日払い【CMS（ＦＢあり）】</t>
    <phoneticPr fontId="16"/>
  </si>
  <si>
    <t>A361</t>
  </si>
  <si>
    <t>※選択不可　2分割　15日締　当月末払い【CMS（ＦＢあり）】支払1回目</t>
  </si>
  <si>
    <t>※選択不可　2分割　月末締　翌月末払い【CMS（ＦＢあり）】支払1回目</t>
  </si>
  <si>
    <t>A362</t>
  </si>
  <si>
    <t>※選択不可　2分割　15日締　当月末払い【CMS（ＦＢあり）】支払2回目</t>
  </si>
  <si>
    <t>※選択不可　2分割　月末締　翌月末払い【CMS（ＦＢあり）】支払2回目</t>
  </si>
  <si>
    <t>A363</t>
  </si>
  <si>
    <t>※選択不可　2分割　15日締　翌月末払い【CMS（ＦＢあり）】支払1回目</t>
  </si>
  <si>
    <t>A364</t>
  </si>
  <si>
    <t>※選択不可　2分割　15日締　翌月末払い【CMS（ＦＢあり）】支払2回目</t>
  </si>
  <si>
    <t>B361</t>
  </si>
  <si>
    <t>※選択不可　3分割　15日締　当月末払い【CMS（ＦＢあり）】支払1回目</t>
  </si>
  <si>
    <t>※選択不可　3分割　月末締　翌月末払い【CMS（ＦＢあり）】支払1回目</t>
  </si>
  <si>
    <t>B362</t>
  </si>
  <si>
    <t>※選択不可　3分割　15日締　当月末払い【CMS（ＦＢあり）】支払2回目</t>
  </si>
  <si>
    <t>※選択不可　3分割　月末締　翌月末払い【CMS（ＦＢあり）】支払2回目</t>
  </si>
  <si>
    <t>B363</t>
  </si>
  <si>
    <t>※選択不可　3分割　15日締　当月末払い【CMS（ＦＢあり）】支払3回目</t>
  </si>
  <si>
    <t>※選択不可　3分割　月末締　翌月末払い【CMS（ＦＢあり）】支払3回目</t>
  </si>
  <si>
    <t>C361</t>
  </si>
  <si>
    <t>※選択不可　4分割　15日締　当月末払い【CMS（ＦＢあり）】支払1回目</t>
  </si>
  <si>
    <t>※選択不可　4分割　月末締　翌月末払い【CMS（ＦＢあり）】支払1回目</t>
  </si>
  <si>
    <t>C362</t>
  </si>
  <si>
    <t>※選択不可　4分割　15日締　当月末払い【CMS（ＦＢあり）】支払2回目</t>
  </si>
  <si>
    <t>※選択不可　4分割　月末締　翌月末払い【CMS（ＦＢあり）】支払2回目</t>
  </si>
  <si>
    <t>C363</t>
  </si>
  <si>
    <t>※選択不可　4分割　15日締　当月末払い【CMS（ＦＢあり）】支払3回目</t>
  </si>
  <si>
    <t>※選択不可　4分割　月末締　翌月末払い【CMS（ＦＢあり）】支払3回目</t>
  </si>
  <si>
    <t>C364</t>
  </si>
  <si>
    <t>※選択不可　4分割　15日締　当月末払い【CMS（ＦＢあり）】支払4回目</t>
  </si>
  <si>
    <t>※選択不可　4分割　月末締　翌月末払い【CMS（ＦＢあり）】支払4回目</t>
  </si>
  <si>
    <t>総務人事課予算計上ＣＤ　　</t>
  </si>
  <si>
    <t>営業本部予算計上ＣＤ</t>
  </si>
  <si>
    <t>営業本部管理課</t>
  </si>
  <si>
    <t>営業本部多摩営業所</t>
  </si>
  <si>
    <t>営業本部八王子営業所</t>
  </si>
  <si>
    <t>営業本部東京支店</t>
  </si>
  <si>
    <t>営業本部神奈川支店</t>
  </si>
  <si>
    <t>2406</t>
  </si>
  <si>
    <t>営業本部横浜営業所</t>
  </si>
  <si>
    <t>営業第１部営業第１担当</t>
  </si>
  <si>
    <t>2441</t>
  </si>
  <si>
    <t>営業第１部営業第２課</t>
  </si>
  <si>
    <t>2442</t>
  </si>
  <si>
    <t>営業第１部営業第３課</t>
  </si>
  <si>
    <t>営業本部（線路受注管理用）</t>
  </si>
  <si>
    <t>営業本部（土木営業共通）</t>
  </si>
  <si>
    <t>営業本部（建築営業共通）</t>
  </si>
  <si>
    <t>営業第２部営業第２課</t>
  </si>
  <si>
    <t>営業本部（工事２部営業）</t>
  </si>
  <si>
    <t>2531</t>
  </si>
  <si>
    <t>営業第３部土地活用担当</t>
  </si>
  <si>
    <t>営業第２部土地活用担当</t>
  </si>
  <si>
    <t>2560</t>
  </si>
  <si>
    <t>営業推進室</t>
  </si>
  <si>
    <t>2590</t>
  </si>
  <si>
    <t>建築営業特命チーム</t>
  </si>
  <si>
    <t>兼業</t>
  </si>
  <si>
    <t>2901</t>
  </si>
  <si>
    <t>兼業（ラムルッカ）</t>
  </si>
  <si>
    <t>建築本部計画管理部</t>
  </si>
  <si>
    <t>建築本部設計部</t>
  </si>
  <si>
    <t>4435</t>
  </si>
  <si>
    <t>建築本部設備室</t>
  </si>
  <si>
    <t>建築本部工事統括部</t>
  </si>
  <si>
    <t>建築本部（リニューアル部）　　　</t>
  </si>
  <si>
    <t>建築本部工事第２部</t>
  </si>
  <si>
    <t>土木本部土木計画管理部</t>
  </si>
  <si>
    <t>土木本部土木工事統括部</t>
  </si>
  <si>
    <t>土木本部線路工事統括部</t>
  </si>
  <si>
    <t>土木本部線路計画管理部</t>
  </si>
  <si>
    <t>G001</t>
  </si>
  <si>
    <t>銀行部署</t>
  </si>
  <si>
    <t>K000</t>
  </si>
  <si>
    <t>経営戦略室</t>
  </si>
  <si>
    <t>MM</t>
  </si>
  <si>
    <t>デベ指定コストオン工事</t>
  </si>
  <si>
    <t>U01</t>
  </si>
  <si>
    <t>固定資産</t>
  </si>
  <si>
    <t>U02</t>
  </si>
  <si>
    <t>U03</t>
  </si>
  <si>
    <t>U04</t>
  </si>
  <si>
    <t>2025.06.02改定</t>
    <rPh sb="10" eb="12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</si>
</sst>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0_ "/>
    <numFmt numFmtId="178" formatCode="yyyy/mm/dd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9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Arial"/>
      <family val="2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14"/>
      <color theme="1"/>
      <name val="メイリオ"/>
      <family val="3"/>
      <charset val="128"/>
    </font>
    <font>
      <u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OCRB"/>
      <family val="3"/>
    </font>
    <font>
      <sz val="13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OCRB"/>
      <family val="3"/>
    </font>
    <font>
      <sz val="20"/>
      <color rgb="FFFF000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/>
      <top style="thin">
        <color auto="1"/>
      </top>
      <bottom style="double">
        <color indexed="64"/>
      </bottom>
      <diagonal style="thin">
        <color auto="1"/>
      </diagonal>
    </border>
    <border diagonalUp="1">
      <left/>
      <right/>
      <top style="thin">
        <color auto="1"/>
      </top>
      <bottom style="double">
        <color indexed="64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12" fillId="0" borderId="0"/>
    <xf numFmtId="0" fontId="14" fillId="0" borderId="0">
      <alignment vertical="center"/>
    </xf>
    <xf numFmtId="0" fontId="1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10" fillId="3" borderId="2" xfId="2" applyNumberFormat="1" applyFont="1" applyFill="1" applyBorder="1" applyAlignment="1">
      <alignment horizontal="center" vertical="center"/>
    </xf>
    <xf numFmtId="49" fontId="12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5" fillId="0" borderId="0" xfId="4" applyFont="1">
      <alignment vertical="center"/>
    </xf>
    <xf numFmtId="0" fontId="15" fillId="4" borderId="2" xfId="4" applyFont="1" applyFill="1" applyBorder="1">
      <alignment vertical="center"/>
    </xf>
    <xf numFmtId="0" fontId="15" fillId="6" borderId="2" xfId="4" applyFont="1" applyFill="1" applyBorder="1">
      <alignment vertical="center"/>
    </xf>
    <xf numFmtId="0" fontId="15" fillId="0" borderId="2" xfId="4" applyFont="1" applyBorder="1">
      <alignment vertical="center"/>
    </xf>
    <xf numFmtId="49" fontId="15" fillId="7" borderId="2" xfId="5" applyNumberFormat="1" applyFont="1" applyFill="1" applyBorder="1"/>
    <xf numFmtId="0" fontId="15" fillId="7" borderId="2" xfId="5" applyFont="1" applyFill="1" applyBorder="1" applyAlignment="1">
      <alignment wrapText="1"/>
    </xf>
    <xf numFmtId="0" fontId="15" fillId="7" borderId="2" xfId="5" applyFont="1" applyFill="1" applyBorder="1"/>
    <xf numFmtId="0" fontId="15" fillId="8" borderId="2" xfId="4" applyFont="1" applyFill="1" applyBorder="1">
      <alignment vertical="center"/>
    </xf>
    <xf numFmtId="49" fontId="15" fillId="8" borderId="2" xfId="4" applyNumberFormat="1" applyFont="1" applyFill="1" applyBorder="1">
      <alignment vertical="center"/>
    </xf>
    <xf numFmtId="49" fontId="15" fillId="0" borderId="2" xfId="4" quotePrefix="1" applyNumberFormat="1" applyFont="1" applyBorder="1">
      <alignment vertical="center"/>
    </xf>
    <xf numFmtId="0" fontId="15" fillId="0" borderId="14" xfId="4" applyFont="1" applyBorder="1">
      <alignment vertical="center"/>
    </xf>
    <xf numFmtId="49" fontId="15" fillId="0" borderId="2" xfId="4" applyNumberFormat="1" applyFont="1" applyBorder="1">
      <alignment vertical="center"/>
    </xf>
    <xf numFmtId="49" fontId="15" fillId="0" borderId="0" xfId="4" applyNumberFormat="1" applyFont="1">
      <alignment vertical="center"/>
    </xf>
    <xf numFmtId="49" fontId="10" fillId="3" borderId="7" xfId="2" applyNumberFormat="1" applyFont="1" applyFill="1" applyBorder="1" applyAlignment="1">
      <alignment horizontal="center" vertical="center"/>
    </xf>
    <xf numFmtId="49" fontId="12" fillId="9" borderId="2" xfId="7" applyNumberFormat="1" applyFill="1" applyBorder="1" applyAlignment="1"/>
    <xf numFmtId="0" fontId="12" fillId="10" borderId="2" xfId="8" applyFill="1" applyBorder="1" applyAlignment="1"/>
    <xf numFmtId="0" fontId="0" fillId="10" borderId="7" xfId="8" applyFont="1" applyFill="1" applyBorder="1" applyAlignment="1"/>
    <xf numFmtId="0" fontId="12" fillId="10" borderId="7" xfId="8" applyFill="1" applyBorder="1" applyAlignment="1"/>
    <xf numFmtId="0" fontId="0" fillId="10" borderId="2" xfId="8" applyFont="1" applyFill="1" applyBorder="1" applyAlignment="1"/>
    <xf numFmtId="0" fontId="9" fillId="0" borderId="2" xfId="2" applyBorder="1"/>
    <xf numFmtId="0" fontId="9" fillId="0" borderId="0" xfId="2"/>
    <xf numFmtId="38" fontId="6" fillId="11" borderId="13" xfId="1" applyFont="1" applyFill="1" applyBorder="1" applyAlignment="1" applyProtection="1">
      <alignment horizontal="right" vertical="center" indent="1"/>
      <protection locked="0"/>
    </xf>
    <xf numFmtId="0" fontId="6" fillId="11" borderId="2" xfId="0" applyFont="1" applyFill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vertical="center" shrinkToFit="1"/>
    </xf>
    <xf numFmtId="0" fontId="7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176" fontId="6" fillId="0" borderId="26" xfId="1" applyNumberFormat="1" applyFont="1" applyFill="1" applyBorder="1" applyAlignment="1" applyProtection="1">
      <alignment horizontal="right" vertical="center" indent="1"/>
    </xf>
    <xf numFmtId="0" fontId="0" fillId="0" borderId="20" xfId="0" applyBorder="1" applyAlignment="1">
      <alignment horizontal="center" vertical="center"/>
    </xf>
    <xf numFmtId="176" fontId="6" fillId="0" borderId="6" xfId="1" applyNumberFormat="1" applyFont="1" applyFill="1" applyBorder="1" applyAlignment="1" applyProtection="1">
      <alignment horizontal="right" vertical="center" indent="1"/>
    </xf>
    <xf numFmtId="0" fontId="0" fillId="0" borderId="4" xfId="0" applyBorder="1" applyAlignment="1">
      <alignment horizontal="center" vertical="center"/>
    </xf>
    <xf numFmtId="176" fontId="6" fillId="0" borderId="27" xfId="1" applyNumberFormat="1" applyFont="1" applyFill="1" applyBorder="1" applyAlignment="1" applyProtection="1">
      <alignment horizontal="right" vertical="center" indent="1"/>
    </xf>
    <xf numFmtId="0" fontId="0" fillId="0" borderId="23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176" fontId="6" fillId="0" borderId="17" xfId="1" applyNumberFormat="1" applyFont="1" applyBorder="1" applyAlignment="1" applyProtection="1">
      <alignment horizontal="right" vertical="center" indent="1"/>
    </xf>
    <xf numFmtId="0" fontId="0" fillId="0" borderId="33" xfId="0" applyBorder="1" applyAlignment="1">
      <alignment horizontal="center" vertical="center"/>
    </xf>
    <xf numFmtId="176" fontId="6" fillId="0" borderId="13" xfId="1" applyNumberFormat="1" applyFont="1" applyBorder="1" applyAlignment="1" applyProtection="1">
      <alignment horizontal="right" vertical="center" indent="1"/>
    </xf>
    <xf numFmtId="176" fontId="6" fillId="0" borderId="6" xfId="1" applyNumberFormat="1" applyFont="1" applyBorder="1" applyAlignment="1" applyProtection="1">
      <alignment horizontal="right" vertical="center" indent="1"/>
    </xf>
    <xf numFmtId="176" fontId="6" fillId="0" borderId="27" xfId="1" applyNumberFormat="1" applyFont="1" applyBorder="1" applyAlignment="1" applyProtection="1">
      <alignment horizontal="right" vertical="center" inden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2" fillId="0" borderId="0" xfId="3"/>
    <xf numFmtId="49" fontId="10" fillId="3" borderId="2" xfId="2" applyNumberFormat="1" applyFont="1" applyFill="1" applyBorder="1" applyAlignment="1">
      <alignment horizontal="center" vertical="center" wrapText="1"/>
    </xf>
    <xf numFmtId="49" fontId="9" fillId="2" borderId="2" xfId="2" applyNumberFormat="1" applyFill="1" applyBorder="1" applyAlignment="1">
      <alignment horizontal="center" vertical="center"/>
    </xf>
    <xf numFmtId="49" fontId="12" fillId="0" borderId="0" xfId="3" applyNumberFormat="1"/>
    <xf numFmtId="49" fontId="13" fillId="0" borderId="0" xfId="2" applyNumberFormat="1" applyFont="1"/>
    <xf numFmtId="0" fontId="13" fillId="0" borderId="0" xfId="2" applyFont="1"/>
    <xf numFmtId="0" fontId="7" fillId="0" borderId="0" xfId="0" applyFont="1" applyAlignment="1">
      <alignment horizontal="right" vertical="center"/>
    </xf>
    <xf numFmtId="38" fontId="6" fillId="11" borderId="8" xfId="1" applyFont="1" applyFill="1" applyBorder="1" applyAlignment="1" applyProtection="1">
      <alignment horizontal="right" vertical="center" indent="1"/>
      <protection locked="0"/>
    </xf>
    <xf numFmtId="38" fontId="6" fillId="11" borderId="76" xfId="1" applyFont="1" applyFill="1" applyBorder="1" applyAlignment="1" applyProtection="1">
      <alignment horizontal="right" vertical="center" indent="1"/>
      <protection locked="0"/>
    </xf>
    <xf numFmtId="0" fontId="32" fillId="0" borderId="0" xfId="0" applyFont="1">
      <alignment vertical="center"/>
    </xf>
    <xf numFmtId="0" fontId="20" fillId="11" borderId="2" xfId="0" applyFont="1" applyFill="1" applyBorder="1" applyAlignment="1" applyProtection="1">
      <alignment horizontal="left" vertical="center" indent="1"/>
      <protection locked="0"/>
    </xf>
    <xf numFmtId="178" fontId="9" fillId="2" borderId="2" xfId="2" applyNumberFormat="1" applyFill="1" applyBorder="1" applyAlignment="1">
      <alignment horizontal="center" vertical="center"/>
    </xf>
    <xf numFmtId="0" fontId="12" fillId="11" borderId="0" xfId="3" applyFill="1"/>
    <xf numFmtId="49" fontId="12" fillId="11" borderId="0" xfId="3" applyNumberFormat="1" applyFill="1"/>
    <xf numFmtId="0" fontId="12" fillId="9" borderId="0" xfId="3" applyFill="1"/>
    <xf numFmtId="49" fontId="12" fillId="9" borderId="0" xfId="3" applyNumberFormat="1" applyFill="1"/>
    <xf numFmtId="0" fontId="33" fillId="0" borderId="0" xfId="3" applyFont="1"/>
    <xf numFmtId="0" fontId="6" fillId="11" borderId="76" xfId="0" applyFont="1" applyFill="1" applyBorder="1" applyAlignment="1" applyProtection="1">
      <alignment vertical="center" shrinkToFit="1"/>
      <protection locked="0"/>
    </xf>
    <xf numFmtId="0" fontId="7" fillId="0" borderId="76" xfId="0" applyFont="1" applyBorder="1" applyAlignment="1">
      <alignment horizontal="center" vertical="center"/>
    </xf>
    <xf numFmtId="0" fontId="6" fillId="11" borderId="8" xfId="0" applyFont="1" applyFill="1" applyBorder="1" applyAlignment="1" applyProtection="1">
      <alignment vertical="center" shrinkToFit="1"/>
      <protection locked="0"/>
    </xf>
    <xf numFmtId="0" fontId="7" fillId="0" borderId="8" xfId="0" applyFont="1" applyBorder="1" applyAlignment="1">
      <alignment horizontal="center" vertical="center"/>
    </xf>
    <xf numFmtId="49" fontId="12" fillId="12" borderId="0" xfId="3" applyNumberFormat="1" applyFill="1"/>
    <xf numFmtId="0" fontId="12" fillId="12" borderId="0" xfId="3" applyFill="1"/>
    <xf numFmtId="49" fontId="15" fillId="6" borderId="2" xfId="0" applyNumberFormat="1" applyFont="1" applyFill="1" applyBorder="1">
      <alignment vertical="center"/>
    </xf>
    <xf numFmtId="49" fontId="15" fillId="0" borderId="2" xfId="0" applyNumberFormat="1" applyFont="1" applyBorder="1">
      <alignment vertical="center"/>
    </xf>
    <xf numFmtId="0" fontId="15" fillId="0" borderId="2" xfId="9" applyNumberFormat="1" applyFont="1" applyBorder="1" applyAlignment="1">
      <alignment horizontal="left" vertical="center"/>
    </xf>
    <xf numFmtId="9" fontId="15" fillId="0" borderId="2" xfId="0" applyNumberFormat="1" applyFont="1" applyBorder="1" applyAlignment="1">
      <alignment horizontal="left" vertical="center"/>
    </xf>
    <xf numFmtId="9" fontId="15" fillId="0" borderId="2" xfId="0" applyNumberFormat="1" applyFont="1" applyBorder="1">
      <alignment vertical="center"/>
    </xf>
    <xf numFmtId="49" fontId="15" fillId="0" borderId="2" xfId="5" quotePrefix="1" applyNumberFormat="1" applyFont="1" applyBorder="1"/>
    <xf numFmtId="49" fontId="15" fillId="0" borderId="2" xfId="5" applyNumberFormat="1" applyFont="1" applyBorder="1"/>
    <xf numFmtId="49" fontId="17" fillId="0" borderId="2" xfId="6" applyNumberFormat="1" applyFont="1" applyBorder="1"/>
    <xf numFmtId="49" fontId="17" fillId="13" borderId="2" xfId="6" applyNumberFormat="1" applyFont="1" applyFill="1" applyBorder="1"/>
    <xf numFmtId="49" fontId="17" fillId="14" borderId="2" xfId="6" applyNumberFormat="1" applyFont="1" applyFill="1" applyBorder="1"/>
    <xf numFmtId="0" fontId="15" fillId="0" borderId="2" xfId="0" applyFont="1" applyBorder="1">
      <alignment vertical="center"/>
    </xf>
    <xf numFmtId="49" fontId="17" fillId="12" borderId="2" xfId="6" applyNumberFormat="1" applyFont="1" applyFill="1" applyBorder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distributed" vertical="center" inden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5" fillId="11" borderId="0" xfId="0" applyFont="1" applyFill="1" applyAlignment="1" applyProtection="1">
      <alignment horizontal="center" vertical="center"/>
      <protection locked="0"/>
    </xf>
    <xf numFmtId="0" fontId="25" fillId="11" borderId="1" xfId="0" applyFont="1" applyFill="1" applyBorder="1" applyAlignment="1" applyProtection="1">
      <alignment horizontal="center" vertical="center"/>
      <protection locked="0"/>
    </xf>
    <xf numFmtId="0" fontId="25" fillId="11" borderId="28" xfId="0" applyFont="1" applyFill="1" applyBorder="1" applyAlignment="1" applyProtection="1">
      <alignment horizontal="center" vertical="center"/>
      <protection locked="0"/>
    </xf>
    <xf numFmtId="0" fontId="25" fillId="11" borderId="21" xfId="0" applyFont="1" applyFill="1" applyBorder="1" applyAlignment="1" applyProtection="1">
      <alignment horizontal="center" vertical="center"/>
      <protection locked="0"/>
    </xf>
    <xf numFmtId="0" fontId="25" fillId="11" borderId="31" xfId="0" applyFont="1" applyFill="1" applyBorder="1" applyAlignment="1" applyProtection="1">
      <alignment horizontal="center" vertical="center"/>
      <protection locked="0"/>
    </xf>
    <xf numFmtId="14" fontId="26" fillId="11" borderId="44" xfId="0" applyNumberFormat="1" applyFont="1" applyFill="1" applyBorder="1" applyAlignment="1" applyProtection="1">
      <alignment horizontal="center" vertical="center"/>
      <protection locked="0"/>
    </xf>
    <xf numFmtId="14" fontId="26" fillId="11" borderId="0" xfId="0" applyNumberFormat="1" applyFont="1" applyFill="1" applyAlignment="1" applyProtection="1">
      <alignment horizontal="center" vertical="center"/>
      <protection locked="0"/>
    </xf>
    <xf numFmtId="14" fontId="26" fillId="11" borderId="45" xfId="0" applyNumberFormat="1" applyFont="1" applyFill="1" applyBorder="1" applyAlignment="1" applyProtection="1">
      <alignment horizontal="center" vertical="center"/>
      <protection locked="0"/>
    </xf>
    <xf numFmtId="14" fontId="26" fillId="11" borderId="46" xfId="0" applyNumberFormat="1" applyFont="1" applyFill="1" applyBorder="1" applyAlignment="1" applyProtection="1">
      <alignment horizontal="center" vertical="center"/>
      <protection locked="0"/>
    </xf>
    <xf numFmtId="14" fontId="26" fillId="11" borderId="21" xfId="0" applyNumberFormat="1" applyFont="1" applyFill="1" applyBorder="1" applyAlignment="1" applyProtection="1">
      <alignment horizontal="center" vertical="center"/>
      <protection locked="0"/>
    </xf>
    <xf numFmtId="14" fontId="26" fillId="11" borderId="47" xfId="0" applyNumberFormat="1" applyFont="1" applyFill="1" applyBorder="1" applyAlignment="1" applyProtection="1">
      <alignment horizontal="center" vertical="center"/>
      <protection locked="0"/>
    </xf>
    <xf numFmtId="0" fontId="7" fillId="11" borderId="11" xfId="0" applyFont="1" applyFill="1" applyBorder="1" applyAlignment="1" applyProtection="1">
      <alignment horizontal="left" vertical="center" wrapText="1"/>
      <protection locked="0"/>
    </xf>
    <xf numFmtId="0" fontId="7" fillId="11" borderId="0" xfId="0" applyFont="1" applyFill="1" applyAlignment="1" applyProtection="1">
      <alignment horizontal="left" vertical="center" wrapText="1"/>
      <protection locked="0"/>
    </xf>
    <xf numFmtId="0" fontId="7" fillId="11" borderId="1" xfId="0" applyFont="1" applyFill="1" applyBorder="1" applyAlignment="1" applyProtection="1">
      <alignment horizontal="left" vertical="center" wrapText="1"/>
      <protection locked="0"/>
    </xf>
    <xf numFmtId="0" fontId="25" fillId="11" borderId="44" xfId="0" applyFont="1" applyFill="1" applyBorder="1" applyAlignment="1" applyProtection="1">
      <alignment horizontal="center" vertical="center"/>
      <protection locked="0"/>
    </xf>
    <xf numFmtId="0" fontId="25" fillId="11" borderId="45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38" fontId="27" fillId="0" borderId="11" xfId="1" applyFont="1" applyFill="1" applyBorder="1" applyAlignment="1">
      <alignment horizontal="center" vertical="center"/>
    </xf>
    <xf numFmtId="38" fontId="27" fillId="0" borderId="0" xfId="1" applyFont="1" applyFill="1" applyBorder="1" applyAlignment="1">
      <alignment horizontal="center" vertical="center"/>
    </xf>
    <xf numFmtId="38" fontId="27" fillId="0" borderId="28" xfId="1" applyFont="1" applyFill="1" applyBorder="1" applyAlignment="1">
      <alignment horizontal="center" vertical="center"/>
    </xf>
    <xf numFmtId="38" fontId="27" fillId="0" borderId="21" xfId="1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8" fontId="4" fillId="11" borderId="11" xfId="1" applyFont="1" applyFill="1" applyBorder="1" applyAlignment="1" applyProtection="1">
      <alignment horizontal="center" vertical="center" wrapText="1"/>
      <protection locked="0"/>
    </xf>
    <xf numFmtId="38" fontId="4" fillId="11" borderId="0" xfId="1" applyFont="1" applyFill="1" applyBorder="1" applyAlignment="1" applyProtection="1">
      <alignment horizontal="center" vertical="center" wrapText="1"/>
      <protection locked="0"/>
    </xf>
    <xf numFmtId="38" fontId="4" fillId="11" borderId="28" xfId="1" applyFont="1" applyFill="1" applyBorder="1" applyAlignment="1" applyProtection="1">
      <alignment horizontal="center" vertical="center" wrapText="1"/>
      <protection locked="0"/>
    </xf>
    <xf numFmtId="38" fontId="4" fillId="11" borderId="21" xfId="1" applyFont="1" applyFill="1" applyBorder="1" applyAlignment="1" applyProtection="1">
      <alignment horizontal="center" vertical="center" wrapText="1"/>
      <protection locked="0"/>
    </xf>
    <xf numFmtId="0" fontId="28" fillId="11" borderId="44" xfId="0" applyFont="1" applyFill="1" applyBorder="1" applyAlignment="1" applyProtection="1">
      <alignment horizontal="center" vertical="center"/>
      <protection locked="0"/>
    </xf>
    <xf numFmtId="0" fontId="28" fillId="11" borderId="0" xfId="0" applyFont="1" applyFill="1" applyAlignment="1" applyProtection="1">
      <alignment horizontal="center" vertical="center"/>
      <protection locked="0"/>
    </xf>
    <xf numFmtId="0" fontId="28" fillId="11" borderId="45" xfId="0" applyFont="1" applyFill="1" applyBorder="1" applyAlignment="1" applyProtection="1">
      <alignment horizontal="center" vertical="center"/>
      <protection locked="0"/>
    </xf>
    <xf numFmtId="0" fontId="28" fillId="11" borderId="46" xfId="0" applyFont="1" applyFill="1" applyBorder="1" applyAlignment="1" applyProtection="1">
      <alignment horizontal="center" vertical="center"/>
      <protection locked="0"/>
    </xf>
    <xf numFmtId="0" fontId="28" fillId="11" borderId="21" xfId="0" applyFont="1" applyFill="1" applyBorder="1" applyAlignment="1" applyProtection="1">
      <alignment horizontal="center" vertical="center"/>
      <protection locked="0"/>
    </xf>
    <xf numFmtId="0" fontId="28" fillId="11" borderId="47" xfId="0" applyFont="1" applyFill="1" applyBorder="1" applyAlignment="1" applyProtection="1">
      <alignment horizontal="center" vertical="center"/>
      <protection locked="0"/>
    </xf>
    <xf numFmtId="0" fontId="7" fillId="11" borderId="50" xfId="0" applyFont="1" applyFill="1" applyBorder="1" applyAlignment="1" applyProtection="1">
      <alignment horizontal="left" vertical="center" shrinkToFit="1"/>
      <protection locked="0"/>
    </xf>
    <xf numFmtId="0" fontId="7" fillId="11" borderId="48" xfId="0" applyFont="1" applyFill="1" applyBorder="1" applyAlignment="1" applyProtection="1">
      <alignment horizontal="left" vertical="center" shrinkToFit="1"/>
      <protection locked="0"/>
    </xf>
    <xf numFmtId="0" fontId="7" fillId="11" borderId="51" xfId="0" applyFont="1" applyFill="1" applyBorder="1" applyAlignment="1" applyProtection="1">
      <alignment horizontal="left" vertical="center" shrinkToFit="1"/>
      <protection locked="0"/>
    </xf>
    <xf numFmtId="0" fontId="7" fillId="11" borderId="44" xfId="0" applyFont="1" applyFill="1" applyBorder="1" applyAlignment="1" applyProtection="1">
      <alignment horizontal="left" vertical="center" shrinkToFit="1"/>
      <protection locked="0"/>
    </xf>
    <xf numFmtId="0" fontId="7" fillId="11" borderId="0" xfId="0" applyFont="1" applyFill="1" applyAlignment="1" applyProtection="1">
      <alignment horizontal="left" vertical="center" shrinkToFit="1"/>
      <protection locked="0"/>
    </xf>
    <xf numFmtId="0" fontId="7" fillId="11" borderId="45" xfId="0" applyFont="1" applyFill="1" applyBorder="1" applyAlignment="1" applyProtection="1">
      <alignment horizontal="left" vertical="center" shrinkToFit="1"/>
      <protection locked="0"/>
    </xf>
    <xf numFmtId="0" fontId="7" fillId="11" borderId="46" xfId="0" applyFont="1" applyFill="1" applyBorder="1" applyAlignment="1" applyProtection="1">
      <alignment horizontal="left" vertical="center" shrinkToFit="1"/>
      <protection locked="0"/>
    </xf>
    <xf numFmtId="0" fontId="7" fillId="11" borderId="21" xfId="0" applyFont="1" applyFill="1" applyBorder="1" applyAlignment="1" applyProtection="1">
      <alignment horizontal="left" vertical="center" shrinkToFit="1"/>
      <protection locked="0"/>
    </xf>
    <xf numFmtId="0" fontId="7" fillId="11" borderId="47" xfId="0" applyFont="1" applyFill="1" applyBorder="1" applyAlignment="1" applyProtection="1">
      <alignment horizontal="left" vertical="center" shrinkToFit="1"/>
      <protection locked="0"/>
    </xf>
    <xf numFmtId="0" fontId="29" fillId="0" borderId="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56" xfId="0" applyNumberFormat="1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11" borderId="69" xfId="0" applyFont="1" applyFill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/>
      <protection locked="0"/>
    </xf>
    <xf numFmtId="0" fontId="8" fillId="0" borderId="69" xfId="0" applyFont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71" xfId="0" applyFont="1" applyBorder="1" applyAlignment="1" applyProtection="1">
      <alignment horizontal="left" vertical="top"/>
      <protection locked="0"/>
    </xf>
    <xf numFmtId="0" fontId="7" fillId="0" borderId="72" xfId="0" applyFont="1" applyBorder="1" applyAlignment="1" applyProtection="1">
      <alignment horizontal="left" vertical="top"/>
      <protection locked="0"/>
    </xf>
    <xf numFmtId="0" fontId="7" fillId="0" borderId="73" xfId="0" applyFont="1" applyBorder="1" applyAlignment="1" applyProtection="1">
      <alignment horizontal="left" vertical="top"/>
      <protection locked="0"/>
    </xf>
    <xf numFmtId="0" fontId="7" fillId="0" borderId="74" xfId="0" applyFont="1" applyBorder="1" applyAlignment="1" applyProtection="1">
      <alignment horizontal="left" vertical="top"/>
      <protection locked="0"/>
    </xf>
    <xf numFmtId="0" fontId="30" fillId="0" borderId="5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177" fontId="7" fillId="0" borderId="59" xfId="0" applyNumberFormat="1" applyFont="1" applyBorder="1" applyAlignment="1">
      <alignment horizontal="right" vertical="center"/>
    </xf>
    <xf numFmtId="177" fontId="7" fillId="0" borderId="60" xfId="0" applyNumberFormat="1" applyFont="1" applyBorder="1" applyAlignment="1">
      <alignment horizontal="right" vertical="center"/>
    </xf>
    <xf numFmtId="177" fontId="7" fillId="0" borderId="61" xfId="0" applyNumberFormat="1" applyFont="1" applyBorder="1" applyAlignment="1">
      <alignment horizontal="right" vertical="center"/>
    </xf>
    <xf numFmtId="177" fontId="7" fillId="0" borderId="62" xfId="0" applyNumberFormat="1" applyFont="1" applyBorder="1" applyAlignment="1">
      <alignment horizontal="right" vertical="center"/>
    </xf>
    <xf numFmtId="177" fontId="7" fillId="0" borderId="63" xfId="0" applyNumberFormat="1" applyFont="1" applyBorder="1" applyAlignment="1">
      <alignment horizontal="right" vertical="center"/>
    </xf>
    <xf numFmtId="177" fontId="7" fillId="0" borderId="64" xfId="0" applyNumberFormat="1" applyFont="1" applyBorder="1" applyAlignment="1">
      <alignment horizontal="right" vertical="center"/>
    </xf>
    <xf numFmtId="177" fontId="7" fillId="0" borderId="65" xfId="0" applyNumberFormat="1" applyFont="1" applyBorder="1" applyAlignment="1">
      <alignment horizontal="right" vertical="center"/>
    </xf>
    <xf numFmtId="0" fontId="29" fillId="0" borderId="66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177" fontId="7" fillId="0" borderId="68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3" shrinkToFit="1"/>
    </xf>
    <xf numFmtId="0" fontId="6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15" fillId="5" borderId="6" xfId="5" applyFont="1" applyFill="1" applyBorder="1" applyAlignment="1">
      <alignment horizontal="center" wrapText="1"/>
    </xf>
    <xf numFmtId="0" fontId="15" fillId="5" borderId="14" xfId="5" applyFont="1" applyFill="1" applyBorder="1" applyAlignment="1">
      <alignment horizontal="center" wrapText="1"/>
    </xf>
    <xf numFmtId="0" fontId="15" fillId="5" borderId="7" xfId="5" applyFont="1" applyFill="1" applyBorder="1" applyAlignment="1">
      <alignment horizontal="center" wrapText="1"/>
    </xf>
    <xf numFmtId="0" fontId="15" fillId="4" borderId="2" xfId="4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/>
    </xf>
    <xf numFmtId="0" fontId="15" fillId="4" borderId="6" xfId="4" applyFont="1" applyFill="1" applyBorder="1" applyAlignment="1">
      <alignment horizontal="center" vertical="center"/>
    </xf>
    <xf numFmtId="0" fontId="15" fillId="4" borderId="14" xfId="4" applyFont="1" applyFill="1" applyBorder="1" applyAlignment="1">
      <alignment horizontal="center" vertical="center"/>
    </xf>
    <xf numFmtId="49" fontId="15" fillId="5" borderId="6" xfId="5" applyNumberFormat="1" applyFont="1" applyFill="1" applyBorder="1" applyAlignment="1">
      <alignment horizontal="center"/>
    </xf>
    <xf numFmtId="49" fontId="15" fillId="5" borderId="14" xfId="5" applyNumberFormat="1" applyFont="1" applyFill="1" applyBorder="1" applyAlignment="1">
      <alignment horizontal="center"/>
    </xf>
    <xf numFmtId="49" fontId="15" fillId="5" borderId="7" xfId="5" applyNumberFormat="1" applyFont="1" applyFill="1" applyBorder="1" applyAlignment="1">
      <alignment horizontal="center"/>
    </xf>
    <xf numFmtId="49" fontId="15" fillId="5" borderId="13" xfId="5" applyNumberFormat="1" applyFont="1" applyFill="1" applyBorder="1" applyAlignment="1">
      <alignment horizontal="center" wrapText="1"/>
    </xf>
    <xf numFmtId="49" fontId="15" fillId="5" borderId="5" xfId="5" applyNumberFormat="1" applyFont="1" applyFill="1" applyBorder="1" applyAlignment="1">
      <alignment horizontal="center" wrapText="1"/>
    </xf>
    <xf numFmtId="0" fontId="15" fillId="0" borderId="2" xfId="4" applyFont="1" applyBorder="1" applyAlignment="1">
      <alignment horizontal="center" vertical="center"/>
    </xf>
    <xf numFmtId="49" fontId="15" fillId="4" borderId="6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49" fontId="15" fillId="4" borderId="7" xfId="0" applyNumberFormat="1" applyFont="1" applyFill="1" applyBorder="1" applyAlignment="1">
      <alignment horizontal="center" vertical="center"/>
    </xf>
    <xf numFmtId="49" fontId="15" fillId="6" borderId="6" xfId="0" applyNumberFormat="1" applyFont="1" applyFill="1" applyBorder="1" applyAlignment="1">
      <alignment horizontal="center" vertical="center"/>
    </xf>
    <xf numFmtId="49" fontId="15" fillId="6" borderId="14" xfId="0" applyNumberFormat="1" applyFont="1" applyFill="1" applyBorder="1" applyAlignment="1">
      <alignment horizontal="center" vertical="center"/>
    </xf>
    <xf numFmtId="49" fontId="15" fillId="6" borderId="7" xfId="0" applyNumberFormat="1" applyFont="1" applyFill="1" applyBorder="1" applyAlignment="1">
      <alignment horizontal="center" vertical="center"/>
    </xf>
  </cellXfs>
  <cellStyles count="10">
    <cellStyle name="パーセント" xfId="9" builtinId="5"/>
    <cellStyle name="桁区切り" xfId="1" builtinId="6"/>
    <cellStyle name="標準" xfId="0" builtinId="0"/>
    <cellStyle name="標準 10" xfId="5" xr:uid="{00000000-0005-0000-0000-000002000000}"/>
    <cellStyle name="標準 12" xfId="6" xr:uid="{00000000-0005-0000-0000-000003000000}"/>
    <cellStyle name="標準 2" xfId="3" xr:uid="{00000000-0005-0000-0000-000004000000}"/>
    <cellStyle name="標準 2 3" xfId="7" xr:uid="{00000000-0005-0000-0000-000005000000}"/>
    <cellStyle name="標準 3" xfId="4" xr:uid="{00000000-0005-0000-0000-000006000000}"/>
    <cellStyle name="標準 4 2" xfId="8" xr:uid="{00000000-0005-0000-0000-000007000000}"/>
    <cellStyle name="標準 5" xfId="2" xr:uid="{00000000-0005-0000-0000-000008000000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190502</xdr:colOff>
      <xdr:row>585</xdr:row>
      <xdr:rowOff>123264</xdr:rowOff>
    </xdr:from>
    <xdr:to>
      <xdr:col>7</xdr:col>
      <xdr:colOff>661149</xdr:colOff>
      <xdr:row>587</xdr:row>
      <xdr:rowOff>84744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1BB695-1920-4A96-A0DF-26A264C7DB2F}"/>
            </a:ext>
          </a:extLst>
        </xdr:cNvPr>
        <xdr:cNvSpPr txBox="1"/>
      </xdr:nvSpPr>
      <xdr:spPr>
        <a:xfrm>
          <a:off x="6981267" y="98824676"/>
          <a:ext cx="3955676" cy="297656"/>
        </a:xfrm>
        <a:prstGeom prst="rect">
          <a:avLst/>
        </a:prstGeom>
        <a:solidFill>
          <a:srgbClr val="FFFF00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〔</a:t>
          </a:r>
          <a:r>
            <a:rPr kumimoji="1" lang="ja-JP" altLang="en-US" sz="1100"/>
            <a:t>旧</a:t>
          </a:r>
          <a:r>
            <a:rPr kumimoji="1" lang="en-US" altLang="ja-JP" sz="1100"/>
            <a:t>〕</a:t>
          </a:r>
          <a:r>
            <a:rPr kumimoji="1" lang="ja-JP" altLang="en-US" sz="1100"/>
            <a:t>３３０燃料費 → </a:t>
          </a:r>
          <a:r>
            <a:rPr kumimoji="1" lang="en-US" altLang="ja-JP" sz="1100"/>
            <a:t>〔</a:t>
          </a:r>
          <a:r>
            <a:rPr kumimoji="1" lang="ja-JP" altLang="en-US" sz="1100"/>
            <a:t>新</a:t>
          </a:r>
          <a:r>
            <a:rPr kumimoji="1" lang="en-US" altLang="ja-JP" sz="1100"/>
            <a:t>〕</a:t>
          </a:r>
          <a:r>
            <a:rPr kumimoji="1" lang="ja-JP" altLang="en-US" sz="1100"/>
            <a:t>３２０機械等経費 </a:t>
          </a:r>
          <a:r>
            <a:rPr kumimoji="1" lang="en-US" altLang="ja-JP" sz="1100"/>
            <a:t>20250520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430765</xdr:colOff>
      <xdr:row>6</xdr:row>
      <xdr:rowOff>54715</xdr:rowOff>
    </xdr:from>
    <xdr:to>
      <xdr:col>3</xdr:col>
      <xdr:colOff>2394494</xdr:colOff>
      <xdr:row>23</xdr:row>
      <xdr:rowOff>162941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FE49088-0080-4F59-9AD6-5C29C0233AE1}"/>
            </a:ext>
          </a:extLst>
        </xdr:cNvPr>
        <xdr:cNvSpPr/>
      </xdr:nvSpPr>
      <xdr:spPr>
        <a:xfrm>
          <a:off x="973690" y="1102465"/>
          <a:ext cx="3173404" cy="31848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171236</xdr:colOff>
      <xdr:row>8</xdr:row>
      <xdr:rowOff>74916</xdr:rowOff>
    </xdr:from>
    <xdr:to>
      <xdr:col>15</xdr:col>
      <xdr:colOff>845478</xdr:colOff>
      <xdr:row>26</xdr:row>
      <xdr:rowOff>32108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10D45F1-9391-40AC-981C-9A9EECF07E2D}"/>
            </a:ext>
          </a:extLst>
        </xdr:cNvPr>
        <xdr:cNvSpPr/>
      </xdr:nvSpPr>
      <xdr:spPr>
        <a:xfrm>
          <a:off x="11867936" y="1484616"/>
          <a:ext cx="3188842" cy="32147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160533</xdr:colOff>
      <xdr:row>8</xdr:row>
      <xdr:rowOff>139130</xdr:rowOff>
    </xdr:from>
    <xdr:to>
      <xdr:col>19</xdr:col>
      <xdr:colOff>503005</xdr:colOff>
      <xdr:row>26</xdr:row>
      <xdr:rowOff>96322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AEF448F-0C48-4290-8B6A-D2CB14026EF1}"/>
            </a:ext>
          </a:extLst>
        </xdr:cNvPr>
        <xdr:cNvSpPr/>
      </xdr:nvSpPr>
      <xdr:spPr>
        <a:xfrm>
          <a:off x="16410183" y="1548830"/>
          <a:ext cx="3438097" cy="32147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156882</xdr:colOff>
      <xdr:row>59</xdr:row>
      <xdr:rowOff>145677</xdr:rowOff>
    </xdr:from>
    <xdr:to>
      <xdr:col>23</xdr:col>
      <xdr:colOff>46924</xdr:colOff>
      <xdr:row>63</xdr:row>
      <xdr:rowOff>107156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0C1E90D-2FD2-413F-BD23-C157FDB67134}"/>
            </a:ext>
          </a:extLst>
        </xdr:cNvPr>
        <xdr:cNvSpPr txBox="1"/>
      </xdr:nvSpPr>
      <xdr:spPr>
        <a:xfrm>
          <a:off x="20181794" y="10679206"/>
          <a:ext cx="1559718" cy="678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1">
                  <a:lumMod val="60000"/>
                  <a:lumOff val="40000"/>
                </a:schemeClr>
              </a:solidFill>
            </a:rPr>
            <a:t>■</a:t>
          </a:r>
          <a:r>
            <a:rPr kumimoji="1" lang="ja-JP" altLang="en-US" sz="900"/>
            <a:t>：（設計）８桁</a:t>
          </a:r>
          <a:r>
            <a:rPr kumimoji="1" lang="en-US" altLang="ja-JP" sz="900"/>
            <a:t>〔43</a:t>
          </a:r>
          <a:r>
            <a:rPr kumimoji="1" lang="ja-JP" altLang="en-US" sz="900"/>
            <a:t>件</a:t>
          </a:r>
          <a:r>
            <a:rPr kumimoji="1" lang="en-US" altLang="ja-JP" sz="900"/>
            <a:t>〕</a:t>
          </a:r>
        </a:p>
        <a:p>
          <a:r>
            <a:rPr kumimoji="1" lang="ja-JP" altLang="en-US" sz="900"/>
            <a:t>　　</a:t>
          </a:r>
          <a:r>
            <a:rPr kumimoji="1" lang="en-US" altLang="ja-JP" sz="900"/>
            <a:t>2021</a:t>
          </a:r>
          <a:r>
            <a:rPr kumimoji="1" lang="ja-JP" altLang="en-US" sz="900"/>
            <a:t>年</a:t>
          </a:r>
          <a:r>
            <a:rPr kumimoji="1" lang="en-US" altLang="ja-JP" sz="900"/>
            <a:t>5</a:t>
          </a:r>
          <a:r>
            <a:rPr kumimoji="1" lang="ja-JP" altLang="en-US" sz="900"/>
            <a:t>月追加工種</a:t>
          </a:r>
          <a:endParaRPr kumimoji="1" lang="en-US" altLang="ja-JP" sz="900"/>
        </a:p>
        <a:p>
          <a:r>
            <a:rPr kumimoji="1" lang="ja-JP" altLang="en-US" sz="900"/>
            <a:t>　　建築本部依頼</a:t>
          </a:r>
        </a:p>
      </xdr:txBody>
    </xdr:sp>
    <xdr:clientData/>
  </xdr:twoCellAnchor>
  <xdr:twoCellAnchor>
    <xdr:from>
      <xdr:col>20</xdr:col>
      <xdr:colOff>145676</xdr:colOff>
      <xdr:row>550</xdr:row>
      <xdr:rowOff>134471</xdr:rowOff>
    </xdr:from>
    <xdr:to>
      <xdr:col>23</xdr:col>
      <xdr:colOff>35718</xdr:colOff>
      <xdr:row>554</xdr:row>
      <xdr:rowOff>134470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713F93C-1C8A-4958-B925-BD1C470E470B}"/>
            </a:ext>
          </a:extLst>
        </xdr:cNvPr>
        <xdr:cNvSpPr txBox="1"/>
      </xdr:nvSpPr>
      <xdr:spPr>
        <a:xfrm>
          <a:off x="20170588" y="98701412"/>
          <a:ext cx="1559718" cy="717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accent6">
                  <a:lumMod val="60000"/>
                  <a:lumOff val="40000"/>
                </a:schemeClr>
              </a:solidFill>
            </a:rPr>
            <a:t>■</a:t>
          </a:r>
          <a:r>
            <a:rPr kumimoji="1" lang="ja-JP" altLang="en-US" sz="900"/>
            <a:t>：</a:t>
          </a:r>
          <a:r>
            <a:rPr kumimoji="1" lang="en-US" altLang="ja-JP" sz="900"/>
            <a:t>MM</a:t>
          </a:r>
        </a:p>
        <a:p>
          <a:r>
            <a:rPr kumimoji="1" lang="ja-JP" altLang="en-US" sz="900"/>
            <a:t>　　</a:t>
          </a:r>
          <a:r>
            <a:rPr kumimoji="1" lang="en-US" altLang="ja-JP" sz="900"/>
            <a:t>2023</a:t>
          </a:r>
          <a:r>
            <a:rPr kumimoji="1" lang="ja-JP" altLang="en-US" sz="900"/>
            <a:t>年</a:t>
          </a:r>
          <a:r>
            <a:rPr kumimoji="1" lang="en-US" altLang="ja-JP" sz="900"/>
            <a:t>7</a:t>
          </a:r>
          <a:r>
            <a:rPr kumimoji="1" lang="ja-JP" altLang="en-US" sz="900"/>
            <a:t>月追加工種</a:t>
          </a:r>
          <a:endParaRPr kumimoji="1" lang="en-US" altLang="ja-JP" sz="900"/>
        </a:p>
        <a:p>
          <a:r>
            <a:rPr kumimoji="1" lang="ja-JP" altLang="en-US" sz="900"/>
            <a:t>　　建築本部依頼</a:t>
          </a:r>
        </a:p>
      </xdr:txBody>
    </xdr:sp>
    <xdr:clientData/>
  </xdr:twoCellAnchor>
  <xdr:twoCellAnchor>
    <xdr:from>
      <xdr:col>20</xdr:col>
      <xdr:colOff>145677</xdr:colOff>
      <xdr:row>586</xdr:row>
      <xdr:rowOff>134471</xdr:rowOff>
    </xdr:from>
    <xdr:to>
      <xdr:col>24</xdr:col>
      <xdr:colOff>1154206</xdr:colOff>
      <xdr:row>588</xdr:row>
      <xdr:rowOff>73538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41F62C0-2BE7-4482-BB12-2D98E0274C0C}"/>
            </a:ext>
          </a:extLst>
        </xdr:cNvPr>
        <xdr:cNvSpPr txBox="1"/>
      </xdr:nvSpPr>
      <xdr:spPr>
        <a:xfrm>
          <a:off x="20170589" y="105156000"/>
          <a:ext cx="3978088" cy="297656"/>
        </a:xfrm>
        <a:prstGeom prst="rect">
          <a:avLst/>
        </a:prstGeom>
        <a:solidFill>
          <a:srgbClr val="FFFF00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〔</a:t>
          </a:r>
          <a:r>
            <a:rPr kumimoji="1" lang="ja-JP" altLang="en-US" sz="1100"/>
            <a:t>旧</a:t>
          </a:r>
          <a:r>
            <a:rPr kumimoji="1" lang="en-US" altLang="ja-JP" sz="1100"/>
            <a:t>〕</a:t>
          </a:r>
          <a:r>
            <a:rPr kumimoji="1" lang="ja-JP" altLang="en-US" sz="1100"/>
            <a:t>３３０燃料費 → </a:t>
          </a:r>
          <a:r>
            <a:rPr kumimoji="1" lang="en-US" altLang="ja-JP" sz="1100"/>
            <a:t>〔</a:t>
          </a:r>
          <a:r>
            <a:rPr kumimoji="1" lang="ja-JP" altLang="en-US" sz="1100"/>
            <a:t>新</a:t>
          </a:r>
          <a:r>
            <a:rPr kumimoji="1" lang="en-US" altLang="ja-JP" sz="1100"/>
            <a:t>〕</a:t>
          </a:r>
          <a:r>
            <a:rPr kumimoji="1" lang="ja-JP" altLang="en-US" sz="1100"/>
            <a:t>３２０機械等経費 </a:t>
          </a:r>
          <a:r>
            <a:rPr kumimoji="1" lang="en-US" altLang="ja-JP" sz="1100"/>
            <a:t>20250520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r11\10_&#32076;&#21942;&#31649;&#29702;&#26412;&#37096;\10_&#31649;&#29702;&#37096;\40_&#36092;&#36023;&#35506;\08_&#20491;&#21029;&#31649;&#29702;\Esker&#12527;&#12540;&#12461;&#12531;&#12464;&#20250;&#35696;\&#9670;&#65331;&#65313;&#65328;&#21508;&#31278;&#12467;&#12540;&#12489;&#19968;&#35239;\&#21407;&#26412;&#12487;&#12540;&#12479;\&#24037;&#31278;&#12467;&#12540;&#12489;&#12510;&#12473;&#12479;&#65295;&#26356;&#26032;20220530_(PID_2201)&#30330;&#27880;&#20253;&#31080;&#12450;&#12483;&#12503;&#12525;&#12540;&#12489;&#20316;&#26989;&#29992;Excel_V2.9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インプット画面"/>
      <sheetName val="マスタ（仕入先）"/>
      <sheetName val="マスタ（工事コード）"/>
      <sheetName val="マスタ（工種）"/>
      <sheetName val="マスタ（細目コード）"/>
      <sheetName val="Sheet1"/>
      <sheetName val="勘定コード表"/>
      <sheetName val="各種リスト"/>
      <sheetName val="R3接続情報"/>
      <sheetName val="変更履歴"/>
    </sheetNames>
    <sheetDataSet>
      <sheetData sheetId="0">
        <row r="6">
          <cell r="AE6"/>
        </row>
        <row r="16">
          <cell r="V16"/>
          <cell r="BL16" t="str">
            <v>KKC</v>
          </cell>
        </row>
        <row r="17">
          <cell r="BL17"/>
        </row>
        <row r="18">
          <cell r="BL18"/>
        </row>
        <row r="19">
          <cell r="H19"/>
        </row>
        <row r="22">
          <cell r="H22"/>
          <cell r="P22"/>
        </row>
        <row r="26">
          <cell r="AN26" t="str">
            <v/>
          </cell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CE26"/>
          <cell r="CF26"/>
          <cell r="CG26"/>
          <cell r="CH26"/>
          <cell r="CI26"/>
          <cell r="CJ26"/>
        </row>
        <row r="27">
          <cell r="AN27" t="str">
            <v/>
          </cell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CE27"/>
          <cell r="CF27"/>
          <cell r="CG27"/>
          <cell r="CH27"/>
          <cell r="CI27"/>
          <cell r="CJ27"/>
        </row>
        <row r="28">
          <cell r="AN28" t="str">
            <v/>
          </cell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CE28"/>
          <cell r="CF28"/>
          <cell r="CG28"/>
          <cell r="CH28"/>
          <cell r="CI28"/>
          <cell r="CJ28"/>
        </row>
        <row r="29">
          <cell r="AN29" t="str">
            <v/>
          </cell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CE29"/>
          <cell r="CF29"/>
          <cell r="CG29"/>
          <cell r="CH29"/>
          <cell r="CI29"/>
          <cell r="CJ29"/>
        </row>
        <row r="30">
          <cell r="AN30" t="str">
            <v/>
          </cell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CE30"/>
          <cell r="CF30"/>
          <cell r="CG30"/>
          <cell r="CH30"/>
          <cell r="CI30"/>
          <cell r="CJ30"/>
        </row>
        <row r="31">
          <cell r="AN31" t="str">
            <v/>
          </cell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CE31"/>
          <cell r="CF31"/>
          <cell r="CG31"/>
          <cell r="CH31"/>
          <cell r="CI31"/>
          <cell r="CJ31"/>
        </row>
        <row r="32">
          <cell r="AN32" t="str">
            <v/>
          </cell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CE32"/>
          <cell r="CF32"/>
          <cell r="CG32"/>
          <cell r="CH32"/>
          <cell r="CI32"/>
          <cell r="CJ32"/>
        </row>
        <row r="33">
          <cell r="AN33" t="str">
            <v/>
          </cell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CE33"/>
          <cell r="CF33"/>
          <cell r="CG33"/>
          <cell r="CH33"/>
          <cell r="CI33"/>
          <cell r="CJ33"/>
        </row>
        <row r="34">
          <cell r="AN34" t="str">
            <v/>
          </cell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CE34"/>
          <cell r="CF34"/>
          <cell r="CG34"/>
          <cell r="CH34"/>
          <cell r="CI34"/>
          <cell r="CJ34"/>
        </row>
        <row r="35">
          <cell r="AN35" t="str">
            <v/>
          </cell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CE35"/>
          <cell r="CF35"/>
          <cell r="CG35"/>
          <cell r="CH35"/>
          <cell r="CI35"/>
          <cell r="CJ35"/>
        </row>
        <row r="36">
          <cell r="AN36" t="str">
            <v/>
          </cell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CE36"/>
          <cell r="CF36"/>
          <cell r="CG36"/>
          <cell r="CH36"/>
          <cell r="CI36"/>
          <cell r="CJ36"/>
        </row>
        <row r="37">
          <cell r="AN37" t="str">
            <v/>
          </cell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CE37"/>
          <cell r="CF37"/>
          <cell r="CG37"/>
          <cell r="CH37"/>
          <cell r="CI37"/>
          <cell r="CJ37"/>
        </row>
        <row r="38">
          <cell r="AN38" t="str">
            <v/>
          </cell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CE38"/>
          <cell r="CF38"/>
          <cell r="CG38"/>
          <cell r="CH38"/>
          <cell r="CI38"/>
          <cell r="CJ38"/>
        </row>
        <row r="39">
          <cell r="AN39" t="str">
            <v/>
          </cell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CE39"/>
          <cell r="CF39"/>
          <cell r="CG39"/>
          <cell r="CH39"/>
          <cell r="CI39"/>
          <cell r="CJ39"/>
        </row>
        <row r="40">
          <cell r="AN40" t="str">
            <v/>
          </cell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CE40"/>
          <cell r="CF40"/>
          <cell r="CG40"/>
          <cell r="CH40"/>
          <cell r="CI40"/>
          <cell r="CJ40"/>
        </row>
        <row r="41">
          <cell r="AN41" t="str">
            <v/>
          </cell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CE41"/>
          <cell r="CF41"/>
          <cell r="CG41"/>
          <cell r="CH41"/>
          <cell r="CI41"/>
          <cell r="CJ41"/>
        </row>
        <row r="42">
          <cell r="AN42" t="str">
            <v/>
          </cell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CE42"/>
          <cell r="CF42"/>
          <cell r="CG42"/>
          <cell r="CH42"/>
          <cell r="CI42"/>
          <cell r="CJ42"/>
        </row>
        <row r="43">
          <cell r="AN43" t="str">
            <v/>
          </cell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CE43"/>
          <cell r="CF43"/>
          <cell r="CG43"/>
          <cell r="CH43"/>
          <cell r="CI43"/>
          <cell r="CJ43"/>
        </row>
        <row r="44">
          <cell r="AN44" t="str">
            <v/>
          </cell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CE44"/>
          <cell r="CF44"/>
          <cell r="CG44"/>
          <cell r="CH44"/>
          <cell r="CI44"/>
          <cell r="CJ44"/>
        </row>
        <row r="45">
          <cell r="AN45" t="str">
            <v/>
          </cell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CE45"/>
          <cell r="CF45"/>
          <cell r="CG45"/>
          <cell r="CH45"/>
          <cell r="CI45"/>
          <cell r="CJ45"/>
        </row>
        <row r="46">
          <cell r="AN46" t="str">
            <v/>
          </cell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CE46"/>
          <cell r="CF46"/>
          <cell r="CG46"/>
          <cell r="CH46"/>
          <cell r="CI46"/>
          <cell r="CJ46"/>
        </row>
        <row r="47">
          <cell r="AN47" t="str">
            <v/>
          </cell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CE47"/>
          <cell r="CF47"/>
          <cell r="CG47"/>
          <cell r="CH47"/>
          <cell r="CI47"/>
          <cell r="CJ47"/>
        </row>
        <row r="48">
          <cell r="AN48" t="str">
            <v/>
          </cell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CE48"/>
          <cell r="CF48"/>
          <cell r="CG48"/>
          <cell r="CH48"/>
          <cell r="CI48"/>
          <cell r="CJ48"/>
        </row>
        <row r="49">
          <cell r="AN49" t="str">
            <v/>
          </cell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CE49"/>
          <cell r="CF49"/>
          <cell r="CG49"/>
          <cell r="CH49"/>
          <cell r="CI49"/>
          <cell r="CJ49"/>
        </row>
        <row r="50">
          <cell r="AN50" t="str">
            <v/>
          </cell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CE50"/>
          <cell r="CF50"/>
          <cell r="CG50"/>
          <cell r="CH50"/>
          <cell r="CI50"/>
          <cell r="CJ50"/>
        </row>
        <row r="51">
          <cell r="AN51" t="str">
            <v/>
          </cell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CE51"/>
          <cell r="CF51"/>
          <cell r="CG51"/>
          <cell r="CH51"/>
          <cell r="CI51"/>
          <cell r="CJ51"/>
        </row>
        <row r="52">
          <cell r="AN52" t="str">
            <v/>
          </cell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CE52"/>
          <cell r="CF52"/>
          <cell r="CG52"/>
          <cell r="CH52"/>
          <cell r="CI52"/>
          <cell r="CJ52"/>
        </row>
        <row r="53">
          <cell r="AN53" t="str">
            <v/>
          </cell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CE53"/>
          <cell r="CF53"/>
          <cell r="CG53"/>
          <cell r="CH53"/>
          <cell r="CI53"/>
          <cell r="CJ53"/>
        </row>
        <row r="54">
          <cell r="AN54" t="str">
            <v/>
          </cell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CE54"/>
          <cell r="CF54"/>
          <cell r="CG54"/>
          <cell r="CH54"/>
          <cell r="CI54"/>
          <cell r="CJ54"/>
        </row>
        <row r="55">
          <cell r="AN55" t="str">
            <v/>
          </cell>
          <cell r="AO55"/>
          <cell r="AP55"/>
          <cell r="AQ55"/>
          <cell r="AR55"/>
          <cell r="AS55"/>
          <cell r="AT55"/>
          <cell r="AU55"/>
          <cell r="AV55"/>
          <cell r="AW55"/>
          <cell r="AX55"/>
          <cell r="CE55"/>
          <cell r="CF55"/>
          <cell r="CG55"/>
          <cell r="CH55"/>
          <cell r="CI55"/>
          <cell r="CJ55"/>
        </row>
      </sheetData>
      <sheetData sheetId="1"/>
      <sheetData sheetId="2"/>
      <sheetData sheetId="3">
        <row r="1">
          <cell r="I1" t="str">
            <v>KKC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  <pageSetUpPr fitToPage="1"/>
  </sheetPr>
  <dimension ref="A1:AP26"/>
  <sheetViews>
    <sheetView tabSelected="1" showWhiteSpace="0" view="pageBreakPreview" zoomScale="70" zoomScaleNormal="70" zoomScaleSheetLayoutView="70" workbookViewId="0">
      <selection activeCell="A4" sqref="A4:U5"/>
    </sheetView>
  </sheetViews>
  <sheetFormatPr defaultRowHeight="18.75"/>
  <cols>
    <col min="1" max="42" width="2" customWidth="1"/>
    <col min="43" max="43" width="8.625" customWidth="1"/>
  </cols>
  <sheetData>
    <row r="1" spans="1:42">
      <c r="A1" s="101" t="s">
        <v>3023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 t="s">
        <v>3024</v>
      </c>
      <c r="R1" s="102"/>
      <c r="S1" s="102"/>
      <c r="T1" s="102"/>
      <c r="U1" s="102"/>
      <c r="V1" s="102"/>
      <c r="W1" s="102"/>
      <c r="X1" s="102"/>
      <c r="Y1" s="102"/>
      <c r="Z1" s="102"/>
      <c r="AA1" s="30"/>
      <c r="AB1" s="30"/>
      <c r="AC1" s="30"/>
      <c r="AD1" s="30"/>
      <c r="AE1" s="30"/>
      <c r="AF1" s="30"/>
      <c r="AG1" s="30"/>
      <c r="AH1" s="30"/>
    </row>
    <row r="2" spans="1:42" ht="19.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42" s="32" customFormat="1" ht="18.95" customHeight="1">
      <c r="A3" s="103" t="s">
        <v>3025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5"/>
      <c r="V3" s="106" t="s">
        <v>3026</v>
      </c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7"/>
    </row>
    <row r="4" spans="1:42" ht="60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114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6"/>
    </row>
    <row r="5" spans="1:42" ht="60" customHeight="1" thickBot="1">
      <c r="A5" s="11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3"/>
      <c r="V5" s="117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9"/>
    </row>
    <row r="6" spans="1:42" s="32" customFormat="1" ht="18.95" customHeight="1">
      <c r="A6" s="103" t="s">
        <v>3027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V6" s="106" t="s">
        <v>3028</v>
      </c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7"/>
    </row>
    <row r="7" spans="1:42" ht="60" customHeight="1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2"/>
      <c r="V7" s="123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24"/>
    </row>
    <row r="8" spans="1:42" ht="60" customHeight="1" thickBot="1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/>
      <c r="V8" s="123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24"/>
    </row>
    <row r="9" spans="1:42" s="32" customFormat="1" ht="18.95" customHeight="1">
      <c r="A9" s="103" t="s">
        <v>3029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  <c r="V9" s="125" t="s">
        <v>3045</v>
      </c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</row>
    <row r="10" spans="1:42" ht="24" customHeight="1">
      <c r="A10" s="131">
        <f>AH22</f>
        <v>0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5" t="s">
        <v>3030</v>
      </c>
      <c r="U10" s="136"/>
      <c r="V10" s="151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3"/>
    </row>
    <row r="11" spans="1:42" ht="24" customHeight="1">
      <c r="A11" s="131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7"/>
      <c r="U11" s="138"/>
      <c r="V11" s="154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6"/>
    </row>
    <row r="12" spans="1:42" ht="24" customHeight="1">
      <c r="A12" s="131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7"/>
      <c r="U12" s="138"/>
      <c r="V12" s="154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6"/>
    </row>
    <row r="13" spans="1:42" ht="24" customHeight="1">
      <c r="A13" s="13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7"/>
      <c r="U13" s="138"/>
      <c r="V13" s="154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6"/>
    </row>
    <row r="14" spans="1:42" ht="24" customHeight="1" thickBot="1">
      <c r="A14" s="133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9"/>
      <c r="U14" s="140"/>
      <c r="V14" s="157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9"/>
    </row>
    <row r="15" spans="1:42" s="32" customFormat="1" ht="18.95" customHeight="1">
      <c r="A15" s="103" t="s">
        <v>3031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5"/>
      <c r="V15" s="125" t="s">
        <v>3032</v>
      </c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7"/>
    </row>
    <row r="16" spans="1:42" ht="60" customHeight="1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35" t="s">
        <v>3030</v>
      </c>
      <c r="U16" s="136"/>
      <c r="V16" s="145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7"/>
    </row>
    <row r="17" spans="1:42" ht="60" customHeight="1" thickBot="1">
      <c r="A17" s="143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39"/>
      <c r="U17" s="140"/>
      <c r="V17" s="148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50"/>
    </row>
    <row r="18" spans="1:42" ht="18" customHeight="1">
      <c r="A18" s="128" t="s">
        <v>3033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 t="s">
        <v>3034</v>
      </c>
      <c r="AI18" s="129"/>
      <c r="AJ18" s="129"/>
      <c r="AK18" s="129"/>
      <c r="AL18" s="129"/>
      <c r="AM18" s="129"/>
      <c r="AN18" s="129"/>
      <c r="AO18" s="129"/>
      <c r="AP18" s="130"/>
    </row>
    <row r="19" spans="1:42">
      <c r="A19" s="170"/>
      <c r="B19" s="171"/>
      <c r="C19" s="171"/>
      <c r="D19" s="171"/>
      <c r="E19" s="171"/>
      <c r="F19" s="171"/>
      <c r="G19" s="160" t="s">
        <v>3035</v>
      </c>
      <c r="H19" s="161"/>
      <c r="I19" s="161"/>
      <c r="J19" s="161"/>
      <c r="K19" s="161"/>
      <c r="L19" s="161"/>
      <c r="M19" s="161"/>
      <c r="N19" s="161"/>
      <c r="O19" s="162"/>
      <c r="P19" s="160" t="s">
        <v>3036</v>
      </c>
      <c r="Q19" s="161"/>
      <c r="R19" s="161"/>
      <c r="S19" s="161"/>
      <c r="T19" s="161"/>
      <c r="U19" s="161"/>
      <c r="V19" s="161"/>
      <c r="W19" s="161"/>
      <c r="X19" s="162"/>
      <c r="Y19" s="160" t="s">
        <v>3063</v>
      </c>
      <c r="Z19" s="161"/>
      <c r="AA19" s="161"/>
      <c r="AB19" s="161"/>
      <c r="AC19" s="161"/>
      <c r="AD19" s="161"/>
      <c r="AE19" s="161"/>
      <c r="AF19" s="161"/>
      <c r="AG19" s="162"/>
      <c r="AH19" s="160" t="s">
        <v>3037</v>
      </c>
      <c r="AI19" s="161"/>
      <c r="AJ19" s="161"/>
      <c r="AK19" s="161"/>
      <c r="AL19" s="161"/>
      <c r="AM19" s="161"/>
      <c r="AN19" s="161"/>
      <c r="AO19" s="161"/>
      <c r="AP19" s="163"/>
    </row>
    <row r="20" spans="1:42" ht="20.100000000000001" customHeight="1">
      <c r="A20" s="164" t="s">
        <v>3038</v>
      </c>
      <c r="B20" s="165"/>
      <c r="C20" s="165"/>
      <c r="D20" s="165"/>
      <c r="E20" s="165"/>
      <c r="F20" s="165"/>
      <c r="G20" s="166">
        <f>'(連動)工種別内訳(小口)'!F24</f>
        <v>0</v>
      </c>
      <c r="H20" s="167"/>
      <c r="I20" s="167"/>
      <c r="J20" s="167"/>
      <c r="K20" s="167"/>
      <c r="L20" s="167"/>
      <c r="M20" s="167"/>
      <c r="N20" s="167"/>
      <c r="O20" s="168"/>
      <c r="P20" s="166">
        <f>'(連動)工種別内訳(小口)'!F29</f>
        <v>0</v>
      </c>
      <c r="Q20" s="167"/>
      <c r="R20" s="167"/>
      <c r="S20" s="167"/>
      <c r="T20" s="167"/>
      <c r="U20" s="167"/>
      <c r="V20" s="167"/>
      <c r="W20" s="167"/>
      <c r="X20" s="168"/>
      <c r="Y20" s="166">
        <f>'(連動)工種別内訳(小口)'!F34</f>
        <v>0</v>
      </c>
      <c r="Z20" s="167"/>
      <c r="AA20" s="167"/>
      <c r="AB20" s="167"/>
      <c r="AC20" s="167"/>
      <c r="AD20" s="167"/>
      <c r="AE20" s="167"/>
      <c r="AF20" s="167"/>
      <c r="AG20" s="168"/>
      <c r="AH20" s="166">
        <f>SUM(G20:AG20)</f>
        <v>0</v>
      </c>
      <c r="AI20" s="167"/>
      <c r="AJ20" s="167"/>
      <c r="AK20" s="167"/>
      <c r="AL20" s="167"/>
      <c r="AM20" s="167"/>
      <c r="AN20" s="167"/>
      <c r="AO20" s="167"/>
      <c r="AP20" s="169"/>
    </row>
    <row r="21" spans="1:42" ht="20.100000000000001" customHeight="1" thickBot="1">
      <c r="A21" s="183" t="s">
        <v>3039</v>
      </c>
      <c r="B21" s="184"/>
      <c r="C21" s="184"/>
      <c r="D21" s="184"/>
      <c r="E21" s="184"/>
      <c r="F21" s="184"/>
      <c r="G21" s="185">
        <f>ROUNDDOWN(G20*0.1,0)</f>
        <v>0</v>
      </c>
      <c r="H21" s="186"/>
      <c r="I21" s="186"/>
      <c r="J21" s="186"/>
      <c r="K21" s="186"/>
      <c r="L21" s="186"/>
      <c r="M21" s="186"/>
      <c r="N21" s="186"/>
      <c r="O21" s="187"/>
      <c r="P21" s="185">
        <f>ROUNDDOWN(P20*0.08,0)</f>
        <v>0</v>
      </c>
      <c r="Q21" s="186"/>
      <c r="R21" s="186"/>
      <c r="S21" s="186"/>
      <c r="T21" s="186"/>
      <c r="U21" s="186"/>
      <c r="V21" s="186"/>
      <c r="W21" s="186"/>
      <c r="X21" s="187"/>
      <c r="Y21" s="188"/>
      <c r="Z21" s="189"/>
      <c r="AA21" s="189"/>
      <c r="AB21" s="189"/>
      <c r="AC21" s="189"/>
      <c r="AD21" s="189"/>
      <c r="AE21" s="189"/>
      <c r="AF21" s="189"/>
      <c r="AG21" s="190"/>
      <c r="AH21" s="185">
        <f>SUM(G21:X21)</f>
        <v>0</v>
      </c>
      <c r="AI21" s="186"/>
      <c r="AJ21" s="186"/>
      <c r="AK21" s="186"/>
      <c r="AL21" s="186"/>
      <c r="AM21" s="186"/>
      <c r="AN21" s="186"/>
      <c r="AO21" s="186"/>
      <c r="AP21" s="191"/>
    </row>
    <row r="22" spans="1:42" ht="20.100000000000001" customHeight="1" thickTop="1" thickBot="1">
      <c r="A22" s="192" t="s">
        <v>3040</v>
      </c>
      <c r="B22" s="193"/>
      <c r="C22" s="193"/>
      <c r="D22" s="193"/>
      <c r="E22" s="193"/>
      <c r="F22" s="193"/>
      <c r="G22" s="194">
        <f>SUM(G20:O21)</f>
        <v>0</v>
      </c>
      <c r="H22" s="195"/>
      <c r="I22" s="195"/>
      <c r="J22" s="195"/>
      <c r="K22" s="195"/>
      <c r="L22" s="195"/>
      <c r="M22" s="195"/>
      <c r="N22" s="195"/>
      <c r="O22" s="196"/>
      <c r="P22" s="194">
        <f>SUM(P20:X21)</f>
        <v>0</v>
      </c>
      <c r="Q22" s="195"/>
      <c r="R22" s="195"/>
      <c r="S22" s="195"/>
      <c r="T22" s="195"/>
      <c r="U22" s="195"/>
      <c r="V22" s="195"/>
      <c r="W22" s="195"/>
      <c r="X22" s="196"/>
      <c r="Y22" s="194">
        <f>Y20</f>
        <v>0</v>
      </c>
      <c r="Z22" s="195"/>
      <c r="AA22" s="195"/>
      <c r="AB22" s="195"/>
      <c r="AC22" s="195"/>
      <c r="AD22" s="195"/>
      <c r="AE22" s="195"/>
      <c r="AF22" s="195"/>
      <c r="AG22" s="196"/>
      <c r="AH22" s="194">
        <f>SUM(AH20:AP21)</f>
        <v>0</v>
      </c>
      <c r="AI22" s="195"/>
      <c r="AJ22" s="195"/>
      <c r="AK22" s="195"/>
      <c r="AL22" s="195"/>
      <c r="AM22" s="195"/>
      <c r="AN22" s="195"/>
      <c r="AO22" s="195"/>
      <c r="AP22" s="197"/>
    </row>
    <row r="23" spans="1:42" ht="16.5" customHeight="1">
      <c r="A23" s="174" t="s">
        <v>3041</v>
      </c>
      <c r="B23" s="174"/>
      <c r="C23" s="173" t="s">
        <v>3047</v>
      </c>
      <c r="D23" s="173"/>
      <c r="E23" s="173"/>
      <c r="F23" s="173"/>
      <c r="G23" s="173"/>
      <c r="H23" s="173"/>
      <c r="I23" s="173" t="s">
        <v>3048</v>
      </c>
      <c r="J23" s="173"/>
      <c r="K23" s="173"/>
      <c r="L23" s="173"/>
      <c r="M23" s="173"/>
      <c r="N23" s="173"/>
      <c r="O23" s="177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9"/>
    </row>
    <row r="24" spans="1:42" ht="45.95" customHeight="1">
      <c r="A24" s="174"/>
      <c r="B24" s="174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80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2"/>
    </row>
    <row r="25" spans="1:42" ht="18" customHeight="1">
      <c r="A25" s="1" t="s">
        <v>3049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75" t="s">
        <v>3042</v>
      </c>
      <c r="AJ25" s="175"/>
      <c r="AK25" s="175"/>
      <c r="AL25" s="175"/>
      <c r="AM25" s="175"/>
      <c r="AN25" s="175"/>
      <c r="AO25" s="175"/>
      <c r="AP25" s="175"/>
    </row>
    <row r="26" spans="1:42" ht="18" customHeight="1">
      <c r="A26" s="1" t="s">
        <v>3175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76" t="s">
        <v>8</v>
      </c>
      <c r="R26" s="176"/>
      <c r="S26" s="176"/>
      <c r="T26" s="176"/>
      <c r="U26" s="176"/>
      <c r="V26" s="176"/>
      <c r="W26" s="176"/>
      <c r="X26" s="176"/>
      <c r="Y26" s="176"/>
      <c r="Z26" s="176"/>
      <c r="AA26" s="2"/>
      <c r="AB26" s="2"/>
      <c r="AC26" s="2"/>
      <c r="AD26" s="2"/>
      <c r="AE26" s="2"/>
      <c r="AF26" s="2"/>
      <c r="AG26" s="2"/>
      <c r="AH26" s="2"/>
      <c r="AI26" s="175"/>
      <c r="AJ26" s="175"/>
      <c r="AK26" s="175"/>
      <c r="AL26" s="175"/>
      <c r="AM26" s="175"/>
      <c r="AN26" s="175"/>
      <c r="AO26" s="175"/>
      <c r="AP26" s="175"/>
    </row>
  </sheetData>
  <sheetProtection algorithmName="SHA-512" hashValue="JmPa4nc4oF1svFu3F1D/06xqcJOjJC2cjPMGUVCiVib4FcHdkyPPJILSnLHriQmzyPFjvnZ736V17zQbQlwCfw==" saltValue="1R7PamktHAFOzrSGNVxHzQ==" spinCount="100000" sheet="1" objects="1" scenarios="1"/>
  <mergeCells count="54">
    <mergeCell ref="A22:F22"/>
    <mergeCell ref="G22:O22"/>
    <mergeCell ref="P22:X22"/>
    <mergeCell ref="Y22:AG22"/>
    <mergeCell ref="AH22:AP22"/>
    <mergeCell ref="A21:F21"/>
    <mergeCell ref="G21:O21"/>
    <mergeCell ref="P21:X21"/>
    <mergeCell ref="Y21:AG21"/>
    <mergeCell ref="AH21:AP21"/>
    <mergeCell ref="C24:H24"/>
    <mergeCell ref="I23:N23"/>
    <mergeCell ref="I24:N24"/>
    <mergeCell ref="A23:B24"/>
    <mergeCell ref="AI25:AP26"/>
    <mergeCell ref="Q26:Z26"/>
    <mergeCell ref="C23:H23"/>
    <mergeCell ref="O23:AP24"/>
    <mergeCell ref="G19:O19"/>
    <mergeCell ref="P19:X19"/>
    <mergeCell ref="Y19:AG19"/>
    <mergeCell ref="AH19:AP19"/>
    <mergeCell ref="A20:F20"/>
    <mergeCell ref="G20:O20"/>
    <mergeCell ref="P20:X20"/>
    <mergeCell ref="Y20:AG20"/>
    <mergeCell ref="AH20:AP20"/>
    <mergeCell ref="A19:F19"/>
    <mergeCell ref="A18:AG18"/>
    <mergeCell ref="AH18:AP18"/>
    <mergeCell ref="A10:S14"/>
    <mergeCell ref="T10:U14"/>
    <mergeCell ref="A15:U15"/>
    <mergeCell ref="V15:AP15"/>
    <mergeCell ref="A16:S17"/>
    <mergeCell ref="T16:U17"/>
    <mergeCell ref="V16:AP17"/>
    <mergeCell ref="V10:AP10"/>
    <mergeCell ref="V11:AP11"/>
    <mergeCell ref="V12:AP12"/>
    <mergeCell ref="V13:AP13"/>
    <mergeCell ref="V14:AP14"/>
    <mergeCell ref="A6:U6"/>
    <mergeCell ref="V6:AP6"/>
    <mergeCell ref="A7:U8"/>
    <mergeCell ref="V7:AP8"/>
    <mergeCell ref="A9:U9"/>
    <mergeCell ref="V9:AP9"/>
    <mergeCell ref="A1:P1"/>
    <mergeCell ref="Q1:Z1"/>
    <mergeCell ref="A3:U3"/>
    <mergeCell ref="V3:AP3"/>
    <mergeCell ref="A4:U5"/>
    <mergeCell ref="V4:AP5"/>
  </mergeCells>
  <phoneticPr fontId="2"/>
  <dataValidations count="5">
    <dataValidation type="custom" imeMode="halfAlpha" allowBlank="1" showInputMessage="1" showErrorMessage="1" errorTitle="正確に工事コードを入力して下さい" error="注文書に表示の「-」（ハイフン）含め12桁を半角入力してください" sqref="A4:U5" xr:uid="{00000000-0002-0000-0600-000000000000}">
      <formula1>LEN(A4)=LENB(A4)*(LEN(A4)=12)</formula1>
    </dataValidation>
    <dataValidation type="date" errorStyle="warning" imeMode="halfAlpha" operator="greaterThanOrEqual" allowBlank="1" showInputMessage="1" showErrorMessage="1" errorTitle="正確に請求年月日（西暦）を入力して下さい" error="本日以降の日付を入力して下さい" sqref="V4:AP5" xr:uid="{00000000-0002-0000-0600-000001000000}">
      <formula1>TODAY()</formula1>
    </dataValidation>
    <dataValidation type="custom" imeMode="halfAlpha" allowBlank="1" showInputMessage="1" showErrorMessage="1" errorTitle="正確に取引先コードを入力して下さい" error="取引先コードは10桁を半角入力して下さい" sqref="V7:AP8" xr:uid="{00000000-0002-0000-0600-000002000000}">
      <formula1>LEN(V7)=LENB(V7)*(LEN(V7)=10)</formula1>
    </dataValidation>
    <dataValidation type="whole" imeMode="halfAlpha" operator="greaterThanOrEqual" allowBlank="1" showInputMessage="1" showErrorMessage="1" errorTitle="正確にうち法定福利費（税抜）を入力して下さい" error="半角数字（正数）入力して下さい" sqref="A16:S17" xr:uid="{00000000-0002-0000-0600-000003000000}">
      <formula1>0</formula1>
    </dataValidation>
    <dataValidation type="custom" imeMode="halfAlpha" allowBlank="1" showInputMessage="1" showErrorMessage="1" errorTitle="正確に適格請求書発行事業者（ハイフン無）を入力して下さい" error="T　始まりの14桁を半角入力して下さい" sqref="V16:AP17" xr:uid="{00000000-0002-0000-0600-000004000000}">
      <formula1>LEN(V16)=LENB(V16)*(LEN(V16)=14)</formula1>
    </dataValidation>
  </dataValidations>
  <printOptions horizontalCentered="1"/>
  <pageMargins left="0.70866141732283472" right="0.70866141732283472" top="0.6692913385826772" bottom="0.6692913385826772" header="0.31496062992125984" footer="0.31496062992125984"/>
  <pageSetup paperSize="9" scale="9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  <pageSetUpPr fitToPage="1"/>
  </sheetPr>
  <dimension ref="A1:H39"/>
  <sheetViews>
    <sheetView view="pageBreakPreview" zoomScale="70" zoomScaleNormal="100" zoomScaleSheetLayoutView="70" workbookViewId="0">
      <selection activeCell="B4" sqref="B4"/>
    </sheetView>
  </sheetViews>
  <sheetFormatPr defaultRowHeight="18.75"/>
  <cols>
    <col min="1" max="1" width="4" style="63" bestFit="1" customWidth="1"/>
    <col min="2" max="2" width="17" customWidth="1"/>
    <col min="3" max="3" width="19.625" style="64" customWidth="1"/>
    <col min="4" max="4" width="14.75" style="64" customWidth="1"/>
    <col min="5" max="6" width="17" customWidth="1"/>
    <col min="7" max="7" width="8.625" style="65" customWidth="1"/>
  </cols>
  <sheetData>
    <row r="1" spans="1:8">
      <c r="A1" s="219" t="s">
        <v>3046</v>
      </c>
      <c r="B1" s="219"/>
      <c r="C1" s="219"/>
      <c r="D1" s="219"/>
      <c r="E1" s="219"/>
      <c r="F1" s="219"/>
      <c r="G1" s="219"/>
    </row>
    <row r="2" spans="1:8" ht="19.5" thickBot="1">
      <c r="A2" s="33"/>
      <c r="B2" s="1"/>
      <c r="C2" s="34"/>
      <c r="D2" s="34"/>
      <c r="E2" s="1"/>
      <c r="F2" s="1"/>
      <c r="G2" s="72"/>
    </row>
    <row r="3" spans="1:8">
      <c r="A3" s="35" t="s">
        <v>9</v>
      </c>
      <c r="B3" s="36" t="s">
        <v>2</v>
      </c>
      <c r="C3" s="37" t="s">
        <v>3</v>
      </c>
      <c r="D3" s="37" t="s">
        <v>0</v>
      </c>
      <c r="E3" s="36" t="s">
        <v>1</v>
      </c>
      <c r="F3" s="36" t="s">
        <v>4</v>
      </c>
      <c r="G3" s="38" t="s">
        <v>3022</v>
      </c>
    </row>
    <row r="4" spans="1:8" ht="23.85" customHeight="1">
      <c r="A4" s="39">
        <v>1</v>
      </c>
      <c r="B4" s="76"/>
      <c r="C4" s="40" t="str">
        <f>IF(B4="","",VLOOKUP(B4,'マスタ（工種）'!$1:$1048576,2,FALSE))</f>
        <v/>
      </c>
      <c r="D4" s="29"/>
      <c r="E4" s="41" t="str">
        <f>IF(D4="","",INDEX('マスタ（工種）'!$1:$1048576,MATCH(D4,'マスタ（工種）'!$D:$D,0),3))</f>
        <v/>
      </c>
      <c r="F4" s="28"/>
      <c r="G4" s="42" t="str">
        <f>IF(ISTEXT(B4),"88",IF(ISNUMBER(F4),"88",""))</f>
        <v/>
      </c>
      <c r="H4" s="75"/>
    </row>
    <row r="5" spans="1:8" ht="23.85" customHeight="1">
      <c r="A5" s="39">
        <v>2</v>
      </c>
      <c r="B5" s="76"/>
      <c r="C5" s="43" t="str">
        <f>IF(B5="","",VLOOKUP(B5,'マスタ（工種）'!$1:$1048576,2,FALSE))</f>
        <v/>
      </c>
      <c r="D5" s="29"/>
      <c r="E5" s="44" t="str">
        <f>IF(D5="","",INDEX('マスタ（工種）'!$1:$1048576,MATCH(D5,'マスタ（工種）'!$D:$D,0),3))</f>
        <v/>
      </c>
      <c r="F5" s="28"/>
      <c r="G5" s="42" t="str">
        <f t="shared" ref="G5:G23" si="0">IF(ISTEXT(B5),"88",IF(ISNUMBER(F5),"88",""))</f>
        <v/>
      </c>
      <c r="H5" s="75"/>
    </row>
    <row r="6" spans="1:8" ht="23.85" customHeight="1">
      <c r="A6" s="39">
        <v>3</v>
      </c>
      <c r="B6" s="76"/>
      <c r="C6" s="43" t="str">
        <f>IF(B6="","",VLOOKUP(B6,'マスタ（工種）'!$1:$1048576,2,FALSE))</f>
        <v/>
      </c>
      <c r="D6" s="29"/>
      <c r="E6" s="44" t="str">
        <f>IF(D6="","",INDEX('マスタ（工種）'!$1:$1048576,MATCH(D6,'マスタ（工種）'!$D:$D,0),3))</f>
        <v/>
      </c>
      <c r="F6" s="28"/>
      <c r="G6" s="42" t="str">
        <f t="shared" si="0"/>
        <v/>
      </c>
      <c r="H6" s="75"/>
    </row>
    <row r="7" spans="1:8" ht="23.85" customHeight="1">
      <c r="A7" s="39">
        <v>4</v>
      </c>
      <c r="B7" s="76"/>
      <c r="C7" s="43" t="str">
        <f>IF(B7="","",VLOOKUP(B7,'マスタ（工種）'!$1:$1048576,2,FALSE))</f>
        <v/>
      </c>
      <c r="D7" s="29"/>
      <c r="E7" s="44" t="str">
        <f>IF(D7="","",INDEX('マスタ（工種）'!$1:$1048576,MATCH(D7,'マスタ（工種）'!$D:$D,0),3))</f>
        <v/>
      </c>
      <c r="F7" s="28"/>
      <c r="G7" s="42" t="str">
        <f t="shared" si="0"/>
        <v/>
      </c>
      <c r="H7" s="75"/>
    </row>
    <row r="8" spans="1:8" ht="23.85" customHeight="1">
      <c r="A8" s="39">
        <v>5</v>
      </c>
      <c r="B8" s="76"/>
      <c r="C8" s="43" t="str">
        <f>IF(B8="","",VLOOKUP(B8,'マスタ（工種）'!$1:$1048576,2,FALSE))</f>
        <v/>
      </c>
      <c r="D8" s="29"/>
      <c r="E8" s="44" t="str">
        <f>IF(D8="","",INDEX('マスタ（工種）'!$1:$1048576,MATCH(D8,'マスタ（工種）'!$D:$D,0),3))</f>
        <v/>
      </c>
      <c r="F8" s="28"/>
      <c r="G8" s="42" t="str">
        <f t="shared" si="0"/>
        <v/>
      </c>
      <c r="H8" s="75"/>
    </row>
    <row r="9" spans="1:8" ht="23.85" customHeight="1">
      <c r="A9" s="39">
        <v>6</v>
      </c>
      <c r="B9" s="76"/>
      <c r="C9" s="43" t="str">
        <f>IF(B9="","",VLOOKUP(B9,'マスタ（工種）'!$1:$1048576,2,FALSE))</f>
        <v/>
      </c>
      <c r="D9" s="29"/>
      <c r="E9" s="44" t="str">
        <f>IF(D9="","",INDEX('マスタ（工種）'!$1:$1048576,MATCH(D9,'マスタ（工種）'!$D:$D,0),3))</f>
        <v/>
      </c>
      <c r="F9" s="28"/>
      <c r="G9" s="42" t="str">
        <f t="shared" si="0"/>
        <v/>
      </c>
      <c r="H9" s="75"/>
    </row>
    <row r="10" spans="1:8" ht="23.85" customHeight="1">
      <c r="A10" s="39">
        <v>7</v>
      </c>
      <c r="B10" s="76"/>
      <c r="C10" s="43" t="str">
        <f>IF(B10="","",VLOOKUP(B10,'マスタ（工種）'!$1:$1048576,2,FALSE))</f>
        <v/>
      </c>
      <c r="D10" s="29"/>
      <c r="E10" s="44" t="str">
        <f>IF(D10="","",INDEX('マスタ（工種）'!$1:$1048576,MATCH(D10,'マスタ（工種）'!$D:$D,0),3))</f>
        <v/>
      </c>
      <c r="F10" s="28"/>
      <c r="G10" s="42" t="str">
        <f t="shared" si="0"/>
        <v/>
      </c>
      <c r="H10" s="75"/>
    </row>
    <row r="11" spans="1:8" ht="23.85" customHeight="1">
      <c r="A11" s="39">
        <v>8</v>
      </c>
      <c r="B11" s="76"/>
      <c r="C11" s="43" t="str">
        <f>IF(B11="","",VLOOKUP(B11,'マスタ（工種）'!$1:$1048576,2,FALSE))</f>
        <v/>
      </c>
      <c r="D11" s="29"/>
      <c r="E11" s="44" t="str">
        <f>IF(D11="","",INDEX('マスタ（工種）'!$1:$1048576,MATCH(D11,'マスタ（工種）'!$D:$D,0),3))</f>
        <v/>
      </c>
      <c r="F11" s="28"/>
      <c r="G11" s="42" t="str">
        <f t="shared" si="0"/>
        <v/>
      </c>
      <c r="H11" s="75"/>
    </row>
    <row r="12" spans="1:8" ht="23.85" customHeight="1">
      <c r="A12" s="39">
        <v>9</v>
      </c>
      <c r="B12" s="76"/>
      <c r="C12" s="43" t="str">
        <f>IF(B12="","",VLOOKUP(B12,'マスタ（工種）'!$1:$1048576,2,FALSE))</f>
        <v/>
      </c>
      <c r="D12" s="29"/>
      <c r="E12" s="44" t="str">
        <f>IF(D12="","",INDEX('マスタ（工種）'!$1:$1048576,MATCH(D12,'マスタ（工種）'!$D:$D,0),3))</f>
        <v/>
      </c>
      <c r="F12" s="28"/>
      <c r="G12" s="42" t="str">
        <f t="shared" si="0"/>
        <v/>
      </c>
      <c r="H12" s="75"/>
    </row>
    <row r="13" spans="1:8" ht="23.85" customHeight="1">
      <c r="A13" s="39">
        <v>10</v>
      </c>
      <c r="B13" s="76"/>
      <c r="C13" s="43" t="str">
        <f>IF(B13="","",VLOOKUP(B13,'マスタ（工種）'!$1:$1048576,2,FALSE))</f>
        <v/>
      </c>
      <c r="D13" s="29"/>
      <c r="E13" s="44" t="str">
        <f>IF(D13="","",INDEX('マスタ（工種）'!$1:$1048576,MATCH(D13,'マスタ（工種）'!$D:$D,0),3))</f>
        <v/>
      </c>
      <c r="F13" s="28"/>
      <c r="G13" s="42" t="str">
        <f t="shared" si="0"/>
        <v/>
      </c>
      <c r="H13" s="75"/>
    </row>
    <row r="14" spans="1:8" ht="23.85" customHeight="1">
      <c r="A14" s="39">
        <v>11</v>
      </c>
      <c r="B14" s="76"/>
      <c r="C14" s="43" t="str">
        <f>IF(B14="","",VLOOKUP(B14,'マスタ（工種）'!$1:$1048576,2,FALSE))</f>
        <v/>
      </c>
      <c r="D14" s="29"/>
      <c r="E14" s="44" t="str">
        <f>IF(D14="","",INDEX('マスタ（工種）'!$1:$1048576,MATCH(D14,'マスタ（工種）'!$D:$D,0),3))</f>
        <v/>
      </c>
      <c r="F14" s="28"/>
      <c r="G14" s="42" t="str">
        <f t="shared" si="0"/>
        <v/>
      </c>
      <c r="H14" s="75"/>
    </row>
    <row r="15" spans="1:8" ht="23.85" customHeight="1">
      <c r="A15" s="39">
        <v>12</v>
      </c>
      <c r="B15" s="76"/>
      <c r="C15" s="43" t="str">
        <f>IF(B15="","",VLOOKUP(B15,'マスタ（工種）'!$1:$1048576,2,FALSE))</f>
        <v/>
      </c>
      <c r="D15" s="29"/>
      <c r="E15" s="44" t="str">
        <f>IF(D15="","",INDEX('マスタ（工種）'!$1:$1048576,MATCH(D15,'マスタ（工種）'!$D:$D,0),3))</f>
        <v/>
      </c>
      <c r="F15" s="28"/>
      <c r="G15" s="42" t="str">
        <f t="shared" si="0"/>
        <v/>
      </c>
      <c r="H15" s="75"/>
    </row>
    <row r="16" spans="1:8" ht="23.85" customHeight="1">
      <c r="A16" s="39">
        <v>13</v>
      </c>
      <c r="B16" s="76"/>
      <c r="C16" s="43" t="str">
        <f>IF(B16="","",VLOOKUP(B16,'マスタ（工種）'!$1:$1048576,2,FALSE))</f>
        <v/>
      </c>
      <c r="D16" s="29"/>
      <c r="E16" s="44" t="str">
        <f>IF(D16="","",INDEX('マスタ（工種）'!$1:$1048576,MATCH(D16,'マスタ（工種）'!$D:$D,0),3))</f>
        <v/>
      </c>
      <c r="F16" s="28"/>
      <c r="G16" s="42" t="str">
        <f t="shared" si="0"/>
        <v/>
      </c>
      <c r="H16" s="75"/>
    </row>
    <row r="17" spans="1:8" ht="23.85" customHeight="1">
      <c r="A17" s="39">
        <v>14</v>
      </c>
      <c r="B17" s="76"/>
      <c r="C17" s="43" t="str">
        <f>IF(B17="","",VLOOKUP(B17,'マスタ（工種）'!$1:$1048576,2,FALSE))</f>
        <v/>
      </c>
      <c r="D17" s="29"/>
      <c r="E17" s="44" t="str">
        <f>IF(D17="","",INDEX('マスタ（工種）'!$1:$1048576,MATCH(D17,'マスタ（工種）'!$D:$D,0),3))</f>
        <v/>
      </c>
      <c r="F17" s="28"/>
      <c r="G17" s="42" t="str">
        <f t="shared" si="0"/>
        <v/>
      </c>
      <c r="H17" s="75"/>
    </row>
    <row r="18" spans="1:8" ht="23.85" customHeight="1">
      <c r="A18" s="39">
        <v>15</v>
      </c>
      <c r="B18" s="76"/>
      <c r="C18" s="43" t="str">
        <f>IF(B18="","",VLOOKUP(B18,'マスタ（工種）'!$1:$1048576,2,FALSE))</f>
        <v/>
      </c>
      <c r="D18" s="29"/>
      <c r="E18" s="44" t="str">
        <f>IF(D18="","",INDEX('マスタ（工種）'!$1:$1048576,MATCH(D18,'マスタ（工種）'!$D:$D,0),3))</f>
        <v/>
      </c>
      <c r="F18" s="28"/>
      <c r="G18" s="42" t="str">
        <f t="shared" si="0"/>
        <v/>
      </c>
      <c r="H18" s="75"/>
    </row>
    <row r="19" spans="1:8" ht="23.85" customHeight="1">
      <c r="A19" s="39">
        <v>16</v>
      </c>
      <c r="B19" s="76"/>
      <c r="C19" s="43" t="str">
        <f>IF(B19="","",VLOOKUP(B19,'マスタ（工種）'!$1:$1048576,2,FALSE))</f>
        <v/>
      </c>
      <c r="D19" s="29"/>
      <c r="E19" s="44" t="str">
        <f>IF(D19="","",INDEX('マスタ（工種）'!$1:$1048576,MATCH(D19,'マスタ（工種）'!$D:$D,0),3))</f>
        <v/>
      </c>
      <c r="F19" s="28"/>
      <c r="G19" s="42" t="str">
        <f t="shared" si="0"/>
        <v/>
      </c>
      <c r="H19" s="75"/>
    </row>
    <row r="20" spans="1:8" ht="23.85" customHeight="1">
      <c r="A20" s="39">
        <v>17</v>
      </c>
      <c r="B20" s="76"/>
      <c r="C20" s="43" t="str">
        <f>IF(B20="","",VLOOKUP(B20,'マスタ（工種）'!$1:$1048576,2,FALSE))</f>
        <v/>
      </c>
      <c r="D20" s="29"/>
      <c r="E20" s="44" t="str">
        <f>IF(D20="","",INDEX('マスタ（工種）'!$1:$1048576,MATCH(D20,'マスタ（工種）'!$D:$D,0),3))</f>
        <v/>
      </c>
      <c r="F20" s="28"/>
      <c r="G20" s="42" t="str">
        <f t="shared" si="0"/>
        <v/>
      </c>
      <c r="H20" s="75"/>
    </row>
    <row r="21" spans="1:8" ht="23.85" customHeight="1">
      <c r="A21" s="39">
        <v>18</v>
      </c>
      <c r="B21" s="76"/>
      <c r="C21" s="43" t="str">
        <f>IF(B21="","",VLOOKUP(B21,'マスタ（工種）'!$1:$1048576,2,FALSE))</f>
        <v/>
      </c>
      <c r="D21" s="29"/>
      <c r="E21" s="44" t="str">
        <f>IF(D21="","",INDEX('マスタ（工種）'!$1:$1048576,MATCH(D21,'マスタ（工種）'!$D:$D,0),3))</f>
        <v/>
      </c>
      <c r="F21" s="28"/>
      <c r="G21" s="42" t="str">
        <f t="shared" si="0"/>
        <v/>
      </c>
      <c r="H21" s="75"/>
    </row>
    <row r="22" spans="1:8" ht="23.85" customHeight="1">
      <c r="A22" s="39">
        <v>19</v>
      </c>
      <c r="B22" s="76"/>
      <c r="C22" s="43" t="str">
        <f>IF(B22="","",VLOOKUP(B22,'マスタ（工種）'!$1:$1048576,2,FALSE))</f>
        <v/>
      </c>
      <c r="D22" s="29"/>
      <c r="E22" s="44" t="str">
        <f>IF(D22="","",INDEX('マスタ（工種）'!$1:$1048576,MATCH(D22,'マスタ（工種）'!$D:$D,0),3))</f>
        <v/>
      </c>
      <c r="F22" s="28"/>
      <c r="G22" s="42" t="str">
        <f t="shared" si="0"/>
        <v/>
      </c>
      <c r="H22" s="75"/>
    </row>
    <row r="23" spans="1:8" ht="23.85" customHeight="1" thickBot="1">
      <c r="A23" s="45">
        <v>20</v>
      </c>
      <c r="B23" s="76"/>
      <c r="C23" s="46" t="str">
        <f>IF(B23="","",VLOOKUP(B23,'マスタ（工種）'!$1:$1048576,2,FALSE))</f>
        <v/>
      </c>
      <c r="D23" s="83"/>
      <c r="E23" s="84" t="str">
        <f>IF(D23="","",INDEX('マスタ（工種）'!$1:$1048576,MATCH(D23,'マスタ（工種）'!$D:$D,0),3))</f>
        <v/>
      </c>
      <c r="F23" s="28"/>
      <c r="G23" s="42" t="str">
        <f t="shared" si="0"/>
        <v/>
      </c>
      <c r="H23" s="75"/>
    </row>
    <row r="24" spans="1:8" ht="23.85" customHeight="1" thickTop="1">
      <c r="A24" s="215" t="s">
        <v>3020</v>
      </c>
      <c r="B24" s="216"/>
      <c r="C24" s="217"/>
      <c r="D24" s="218" t="s">
        <v>4</v>
      </c>
      <c r="E24" s="218"/>
      <c r="F24" s="47">
        <f>SUM(F4:F23)</f>
        <v>0</v>
      </c>
      <c r="G24" s="48"/>
    </row>
    <row r="25" spans="1:8" ht="23.85" customHeight="1">
      <c r="A25" s="206"/>
      <c r="B25" s="207"/>
      <c r="C25" s="208"/>
      <c r="D25" s="213" t="s">
        <v>5</v>
      </c>
      <c r="E25" s="213"/>
      <c r="F25" s="49">
        <f>ROUNDDOWN(F24*0.1,0)</f>
        <v>0</v>
      </c>
      <c r="G25" s="50"/>
    </row>
    <row r="26" spans="1:8" ht="23.85" customHeight="1" thickBot="1">
      <c r="A26" s="209"/>
      <c r="B26" s="210"/>
      <c r="C26" s="211"/>
      <c r="D26" s="214" t="s">
        <v>6</v>
      </c>
      <c r="E26" s="214"/>
      <c r="F26" s="51">
        <f>SUM(F24:F25)</f>
        <v>0</v>
      </c>
      <c r="G26" s="52"/>
    </row>
    <row r="27" spans="1:8" ht="23.85" customHeight="1">
      <c r="A27" s="53">
        <v>1</v>
      </c>
      <c r="B27" s="76"/>
      <c r="C27" s="54" t="str">
        <f>IF(B27="","",VLOOKUP(B27,'マスタ（工種）'!$1:$1048576,2,FALSE))</f>
        <v/>
      </c>
      <c r="D27" s="85"/>
      <c r="E27" s="86" t="str">
        <f>IF(D27="","",INDEX('マスタ（工種）'!$1:$1048576,MATCH(D27,'マスタ（工種）'!$D:$D,0),3))</f>
        <v/>
      </c>
      <c r="F27" s="73"/>
      <c r="G27" s="42" t="str">
        <f t="shared" ref="G27:G28" si="1">IF(ISTEXT(B27),"88",IF(ISNUMBER(F27),"88",""))</f>
        <v/>
      </c>
      <c r="H27" s="75"/>
    </row>
    <row r="28" spans="1:8" ht="23.85" customHeight="1" thickBot="1">
      <c r="A28" s="45">
        <v>2</v>
      </c>
      <c r="B28" s="76"/>
      <c r="C28" s="46" t="str">
        <f>IF(B28="","",VLOOKUP(B28,'マスタ（工種）'!$1:$1048576,2,FALSE))</f>
        <v/>
      </c>
      <c r="D28" s="83"/>
      <c r="E28" s="84" t="str">
        <f>IF(D28="","",INDEX('マスタ（工種）'!$1:$1048576,MATCH(D28,'マスタ（工種）'!$D:$D,0),3))</f>
        <v/>
      </c>
      <c r="F28" s="74"/>
      <c r="G28" s="42" t="str">
        <f t="shared" si="1"/>
        <v/>
      </c>
      <c r="H28" s="75"/>
    </row>
    <row r="29" spans="1:8" ht="23.85" customHeight="1" thickTop="1">
      <c r="A29" s="215" t="s">
        <v>3021</v>
      </c>
      <c r="B29" s="216"/>
      <c r="C29" s="217"/>
      <c r="D29" s="218" t="s">
        <v>4</v>
      </c>
      <c r="E29" s="218"/>
      <c r="F29" s="47">
        <f>SUM(F27:F28)</f>
        <v>0</v>
      </c>
      <c r="G29" s="48"/>
    </row>
    <row r="30" spans="1:8" ht="23.85" customHeight="1">
      <c r="A30" s="206"/>
      <c r="B30" s="207"/>
      <c r="C30" s="208"/>
      <c r="D30" s="213" t="s">
        <v>5</v>
      </c>
      <c r="E30" s="213"/>
      <c r="F30" s="49">
        <f>ROUNDDOWN(F29*0.08,0)</f>
        <v>0</v>
      </c>
      <c r="G30" s="50"/>
    </row>
    <row r="31" spans="1:8" ht="23.85" customHeight="1" thickBot="1">
      <c r="A31" s="209"/>
      <c r="B31" s="210"/>
      <c r="C31" s="211"/>
      <c r="D31" s="214" t="s">
        <v>6</v>
      </c>
      <c r="E31" s="214"/>
      <c r="F31" s="51">
        <f>SUM(F29:F30)</f>
        <v>0</v>
      </c>
      <c r="G31" s="52"/>
    </row>
    <row r="32" spans="1:8" ht="23.85" customHeight="1">
      <c r="A32" s="53">
        <v>1</v>
      </c>
      <c r="B32" s="76"/>
      <c r="C32" s="40" t="str">
        <f>IF(B32="","",VLOOKUP(B32,'マスタ（工種）'!$1:$1048576,2,FALSE))</f>
        <v/>
      </c>
      <c r="D32" s="85"/>
      <c r="E32" s="86" t="str">
        <f>IF(D32="","",INDEX('マスタ（工種）'!$1:$1048576,MATCH(D32,'マスタ（工種）'!$D:$D,0),3))</f>
        <v/>
      </c>
      <c r="F32" s="28"/>
      <c r="G32" s="42" t="str">
        <f t="shared" ref="G32:G33" si="2">IF(ISTEXT(B32),"88",IF(ISNUMBER(F32),"88",""))</f>
        <v/>
      </c>
      <c r="H32" s="75"/>
    </row>
    <row r="33" spans="1:8" ht="23.85" customHeight="1" thickBot="1">
      <c r="A33" s="45">
        <v>2</v>
      </c>
      <c r="B33" s="76"/>
      <c r="C33" s="46" t="str">
        <f>IF(B33="","",VLOOKUP(B33,'マスタ（工種）'!$1:$1048576,2,FALSE))</f>
        <v/>
      </c>
      <c r="D33" s="83"/>
      <c r="E33" s="84" t="str">
        <f>IF(D33="","",INDEX('マスタ（工種）'!$1:$1048576,MATCH(D33,'マスタ（工種）'!$D:$D,0),3))</f>
        <v/>
      </c>
      <c r="F33" s="28"/>
      <c r="G33" s="42" t="str">
        <f t="shared" si="2"/>
        <v/>
      </c>
      <c r="H33" s="75"/>
    </row>
    <row r="34" spans="1:8" ht="23.85" customHeight="1" thickTop="1" thickBot="1">
      <c r="A34" s="199" t="s">
        <v>3064</v>
      </c>
      <c r="B34" s="200"/>
      <c r="C34" s="201"/>
      <c r="D34" s="202" t="s">
        <v>6</v>
      </c>
      <c r="E34" s="201"/>
      <c r="F34" s="55">
        <f>SUM(F32:F33)</f>
        <v>0</v>
      </c>
      <c r="G34" s="56"/>
    </row>
    <row r="35" spans="1:8" ht="23.85" customHeight="1">
      <c r="A35" s="203" t="s">
        <v>7</v>
      </c>
      <c r="B35" s="204"/>
      <c r="C35" s="205"/>
      <c r="D35" s="212" t="s">
        <v>4</v>
      </c>
      <c r="E35" s="212"/>
      <c r="F35" s="57">
        <f>F24+F29+F34</f>
        <v>0</v>
      </c>
      <c r="G35" s="42"/>
    </row>
    <row r="36" spans="1:8" ht="23.85" customHeight="1">
      <c r="A36" s="206"/>
      <c r="B36" s="207"/>
      <c r="C36" s="208"/>
      <c r="D36" s="213" t="s">
        <v>5</v>
      </c>
      <c r="E36" s="213"/>
      <c r="F36" s="58">
        <f>F25+F30</f>
        <v>0</v>
      </c>
      <c r="G36" s="50"/>
    </row>
    <row r="37" spans="1:8" ht="23.85" customHeight="1" thickBot="1">
      <c r="A37" s="209"/>
      <c r="B37" s="210"/>
      <c r="C37" s="211"/>
      <c r="D37" s="214" t="s">
        <v>6</v>
      </c>
      <c r="E37" s="214"/>
      <c r="F37" s="59">
        <f>F26+F31+F34</f>
        <v>0</v>
      </c>
      <c r="G37" s="52"/>
    </row>
    <row r="38" spans="1:8">
      <c r="A38" s="60" t="s">
        <v>3050</v>
      </c>
      <c r="B38" s="2"/>
      <c r="C38" s="61"/>
      <c r="D38" s="61"/>
      <c r="E38" s="2"/>
      <c r="F38" s="2"/>
      <c r="G38" s="62"/>
    </row>
    <row r="39" spans="1:8">
      <c r="A39" s="60" t="s">
        <v>3175</v>
      </c>
      <c r="B39" s="2"/>
      <c r="C39" s="61"/>
      <c r="D39" s="198" t="s">
        <v>8</v>
      </c>
      <c r="E39" s="198"/>
      <c r="F39" s="2"/>
      <c r="G39" s="62"/>
    </row>
  </sheetData>
  <sheetProtection algorithmName="SHA-512" hashValue="Q4y+g5AweXVECWuW/+RFRG1JU2bGT9yPMDUUM1SC7xipeSIw/CooTqf406yGcxhAy6lFg+qxLIqxg4weIlNFDA==" saltValue="abbx1uQp+G3el+Gp9j0qWA==" spinCount="100000" sheet="1" objects="1" scenarios="1"/>
  <mergeCells count="16">
    <mergeCell ref="A29:C31"/>
    <mergeCell ref="D29:E29"/>
    <mergeCell ref="D30:E30"/>
    <mergeCell ref="D31:E31"/>
    <mergeCell ref="A1:G1"/>
    <mergeCell ref="A24:C26"/>
    <mergeCell ref="D24:E24"/>
    <mergeCell ref="D25:E25"/>
    <mergeCell ref="D26:E26"/>
    <mergeCell ref="D39:E39"/>
    <mergeCell ref="A34:C34"/>
    <mergeCell ref="D34:E34"/>
    <mergeCell ref="A35:C37"/>
    <mergeCell ref="D35:E35"/>
    <mergeCell ref="D36:E36"/>
    <mergeCell ref="D37:E37"/>
  </mergeCells>
  <phoneticPr fontId="2"/>
  <dataValidations count="7">
    <dataValidation type="whole" imeMode="halfAlpha" operator="greaterThanOrEqual" allowBlank="1" showInputMessage="1" showErrorMessage="1" errorTitle="正確に請求金額（税抜）非課税対象を入力して下さい" error="半角数字（1以上）入力して下さい" sqref="F32:F33" xr:uid="{00000000-0002-0000-0700-000001000000}">
      <formula1>1</formula1>
    </dataValidation>
    <dataValidation type="whole" imeMode="halfAlpha" operator="greaterThanOrEqual" allowBlank="1" showInputMessage="1" showErrorMessage="1" errorTitle="正確に請求金額（税抜）10％対象を入力して下さい" error="半角数字（1以上）入力して下さい" sqref="F4:F23" xr:uid="{00000000-0002-0000-0700-000002000000}">
      <formula1>1</formula1>
    </dataValidation>
    <dataValidation type="whole" imeMode="halfAlpha" operator="greaterThanOrEqual" allowBlank="1" showInputMessage="1" showErrorMessage="1" errorTitle="正確に請求金額（税抜）8％対象を入力して下さい" error="半角数字（1以上）入力して下さい" sqref="F27:F28" xr:uid="{00000000-0002-0000-0700-000003000000}">
      <formula1>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4:B23" xr:uid="{00000000-0002-0000-0700-000004000000}">
      <formula1>COUNTIF($B$4:$B$23,B4)=1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27:B28" xr:uid="{00000000-0002-0000-0700-000005000000}">
      <formula1>COUNTIF($B$27:$B$28,B27)=1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32:B33" xr:uid="{00000000-0002-0000-0700-000006000000}">
      <formula1>COUNTIF($B$32:$B$33,B32)=1</formula1>
    </dataValidation>
    <dataValidation type="list" allowBlank="1" showInputMessage="1" showErrorMessage="1" sqref="D4:D23 D27:D28 D32:D33" xr:uid="{8BC11286-B8D1-4C2C-BD29-5543358C9D9D}">
      <formula1>"材料費,労務費,外注費,業務委託費,機械等経費,事務用品費,設計費,積算費,労務管理費,租税公課,地代家賃,式典費"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28"/>
  <sheetViews>
    <sheetView zoomScale="85" zoomScaleNormal="85" workbookViewId="0"/>
  </sheetViews>
  <sheetFormatPr defaultColWidth="10.375" defaultRowHeight="13.5"/>
  <cols>
    <col min="1" max="1" width="19" style="66" customWidth="1"/>
    <col min="2" max="2" width="27.25" style="66" customWidth="1"/>
    <col min="3" max="3" width="21.5" style="69" customWidth="1"/>
    <col min="4" max="4" width="21.5" style="66" customWidth="1"/>
    <col min="5" max="5" width="10.375" style="66" customWidth="1"/>
    <col min="6" max="6" width="24.5" style="66" bestFit="1" customWidth="1"/>
    <col min="7" max="7" width="10.75" style="66" bestFit="1" customWidth="1"/>
    <col min="8" max="16384" width="10.375" style="66"/>
  </cols>
  <sheetData>
    <row r="1" spans="1:11" ht="42.75" customHeight="1">
      <c r="A1" s="3" t="s">
        <v>10</v>
      </c>
      <c r="B1" s="3" t="s">
        <v>11</v>
      </c>
      <c r="C1" s="3" t="s">
        <v>12</v>
      </c>
      <c r="D1" s="3" t="s">
        <v>13</v>
      </c>
      <c r="F1" s="67" t="s">
        <v>14</v>
      </c>
      <c r="G1" s="68" t="s">
        <v>15</v>
      </c>
      <c r="H1" s="67" t="s">
        <v>16</v>
      </c>
      <c r="I1" s="68" t="s">
        <v>17</v>
      </c>
      <c r="J1" s="67" t="s">
        <v>3051</v>
      </c>
      <c r="K1" s="77">
        <v>45349</v>
      </c>
    </row>
    <row r="2" spans="1:11">
      <c r="A2" s="66" t="s">
        <v>18</v>
      </c>
      <c r="B2" s="66" t="s">
        <v>19</v>
      </c>
      <c r="C2" s="69" t="s">
        <v>20</v>
      </c>
      <c r="D2" s="66" t="s">
        <v>368</v>
      </c>
    </row>
    <row r="3" spans="1:11">
      <c r="A3" s="66" t="s">
        <v>21</v>
      </c>
      <c r="B3" s="66" t="s">
        <v>22</v>
      </c>
      <c r="C3" s="69" t="s">
        <v>20</v>
      </c>
      <c r="D3" s="66" t="s">
        <v>368</v>
      </c>
    </row>
    <row r="4" spans="1:11">
      <c r="A4" s="66" t="s">
        <v>23</v>
      </c>
      <c r="B4" s="66" t="s">
        <v>24</v>
      </c>
      <c r="C4" s="69" t="s">
        <v>20</v>
      </c>
      <c r="D4" s="66" t="s">
        <v>368</v>
      </c>
    </row>
    <row r="5" spans="1:11">
      <c r="A5" s="66" t="s">
        <v>25</v>
      </c>
      <c r="B5" s="66" t="s">
        <v>26</v>
      </c>
      <c r="C5" s="69" t="s">
        <v>20</v>
      </c>
      <c r="D5" s="66" t="s">
        <v>368</v>
      </c>
    </row>
    <row r="6" spans="1:11">
      <c r="A6" s="66" t="s">
        <v>27</v>
      </c>
      <c r="B6" s="66" t="s">
        <v>28</v>
      </c>
      <c r="C6" s="69" t="s">
        <v>20</v>
      </c>
      <c r="D6" s="66" t="s">
        <v>368</v>
      </c>
    </row>
    <row r="7" spans="1:11">
      <c r="A7" s="66" t="s">
        <v>29</v>
      </c>
      <c r="B7" s="66" t="s">
        <v>30</v>
      </c>
      <c r="C7" s="69" t="s">
        <v>31</v>
      </c>
      <c r="D7" s="66" t="s">
        <v>1157</v>
      </c>
    </row>
    <row r="8" spans="1:11">
      <c r="A8" s="66" t="s">
        <v>32</v>
      </c>
      <c r="B8" s="66" t="s">
        <v>33</v>
      </c>
      <c r="C8" s="69" t="s">
        <v>31</v>
      </c>
      <c r="D8" s="66" t="s">
        <v>1157</v>
      </c>
    </row>
    <row r="9" spans="1:11">
      <c r="A9" s="66" t="s">
        <v>34</v>
      </c>
      <c r="B9" s="66" t="s">
        <v>35</v>
      </c>
      <c r="C9" s="69" t="s">
        <v>36</v>
      </c>
      <c r="D9" s="66" t="s">
        <v>370</v>
      </c>
    </row>
    <row r="10" spans="1:11">
      <c r="A10" s="66" t="s">
        <v>37</v>
      </c>
      <c r="B10" s="66" t="s">
        <v>38</v>
      </c>
      <c r="C10" s="69" t="s">
        <v>36</v>
      </c>
      <c r="D10" s="66" t="s">
        <v>370</v>
      </c>
    </row>
    <row r="11" spans="1:11">
      <c r="A11" s="66" t="s">
        <v>39</v>
      </c>
      <c r="B11" s="66" t="s">
        <v>40</v>
      </c>
      <c r="C11" s="69" t="s">
        <v>41</v>
      </c>
      <c r="D11" s="66" t="s">
        <v>388</v>
      </c>
    </row>
    <row r="12" spans="1:11">
      <c r="A12" s="66" t="s">
        <v>42</v>
      </c>
      <c r="B12" s="66" t="s">
        <v>43</v>
      </c>
      <c r="C12" s="69" t="s">
        <v>41</v>
      </c>
      <c r="D12" s="66" t="s">
        <v>388</v>
      </c>
    </row>
    <row r="13" spans="1:11">
      <c r="A13" s="66" t="s">
        <v>44</v>
      </c>
      <c r="B13" s="66" t="s">
        <v>45</v>
      </c>
      <c r="C13" s="69" t="s">
        <v>20</v>
      </c>
      <c r="D13" s="66" t="s">
        <v>368</v>
      </c>
    </row>
    <row r="14" spans="1:11">
      <c r="A14" s="66" t="s">
        <v>46</v>
      </c>
      <c r="B14" s="66" t="s">
        <v>47</v>
      </c>
      <c r="C14" s="69" t="s">
        <v>20</v>
      </c>
      <c r="D14" s="66" t="s">
        <v>368</v>
      </c>
    </row>
    <row r="15" spans="1:11">
      <c r="A15" s="66" t="s">
        <v>48</v>
      </c>
      <c r="B15" s="66" t="s">
        <v>49</v>
      </c>
      <c r="C15" s="69" t="s">
        <v>20</v>
      </c>
      <c r="D15" s="66" t="s">
        <v>368</v>
      </c>
    </row>
    <row r="16" spans="1:11">
      <c r="A16" s="66" t="s">
        <v>50</v>
      </c>
      <c r="B16" s="66" t="s">
        <v>51</v>
      </c>
      <c r="C16" s="69" t="s">
        <v>20</v>
      </c>
      <c r="D16" s="66" t="s">
        <v>368</v>
      </c>
    </row>
    <row r="20" spans="1:4">
      <c r="A20" s="66" t="s">
        <v>52</v>
      </c>
      <c r="B20" s="66" t="s">
        <v>53</v>
      </c>
      <c r="C20" s="69" t="s">
        <v>54</v>
      </c>
      <c r="D20" s="66" t="s">
        <v>372</v>
      </c>
    </row>
    <row r="21" spans="1:4">
      <c r="A21" s="66" t="s">
        <v>55</v>
      </c>
      <c r="B21" s="66" t="s">
        <v>56</v>
      </c>
      <c r="C21" s="69" t="s">
        <v>54</v>
      </c>
      <c r="D21" s="66" t="s">
        <v>372</v>
      </c>
    </row>
    <row r="22" spans="1:4">
      <c r="A22" s="66" t="s">
        <v>57</v>
      </c>
      <c r="B22" s="66" t="s">
        <v>58</v>
      </c>
      <c r="C22" s="69" t="s">
        <v>20</v>
      </c>
      <c r="D22" s="66" t="s">
        <v>368</v>
      </c>
    </row>
    <row r="23" spans="1:4">
      <c r="A23" s="66" t="s">
        <v>59</v>
      </c>
      <c r="B23" s="66" t="s">
        <v>60</v>
      </c>
      <c r="C23" s="69" t="s">
        <v>54</v>
      </c>
      <c r="D23" s="66" t="s">
        <v>372</v>
      </c>
    </row>
    <row r="24" spans="1:4">
      <c r="A24" s="66" t="s">
        <v>61</v>
      </c>
      <c r="B24" s="66" t="s">
        <v>3016</v>
      </c>
      <c r="C24" s="69" t="s">
        <v>36</v>
      </c>
      <c r="D24" s="66" t="s">
        <v>370</v>
      </c>
    </row>
    <row r="25" spans="1:4">
      <c r="A25" s="66" t="s">
        <v>62</v>
      </c>
      <c r="B25" s="66" t="s">
        <v>3017</v>
      </c>
      <c r="C25" s="69" t="s">
        <v>36</v>
      </c>
      <c r="D25" s="66" t="s">
        <v>370</v>
      </c>
    </row>
    <row r="26" spans="1:4">
      <c r="A26" s="66" t="s">
        <v>64</v>
      </c>
      <c r="B26" s="66" t="s">
        <v>65</v>
      </c>
      <c r="C26" s="69" t="s">
        <v>20</v>
      </c>
      <c r="D26" s="66" t="s">
        <v>368</v>
      </c>
    </row>
    <row r="27" spans="1:4">
      <c r="A27" s="66" t="s">
        <v>66</v>
      </c>
      <c r="B27" s="66" t="s">
        <v>67</v>
      </c>
      <c r="C27" s="69" t="s">
        <v>20</v>
      </c>
      <c r="D27" s="66" t="s">
        <v>368</v>
      </c>
    </row>
    <row r="28" spans="1:4">
      <c r="A28" s="66" t="s">
        <v>68</v>
      </c>
      <c r="B28" s="66" t="s">
        <v>69</v>
      </c>
      <c r="C28" s="69" t="s">
        <v>20</v>
      </c>
      <c r="D28" s="66" t="s">
        <v>368</v>
      </c>
    </row>
    <row r="29" spans="1:4">
      <c r="A29" s="66" t="s">
        <v>70</v>
      </c>
      <c r="B29" s="66" t="s">
        <v>71</v>
      </c>
      <c r="C29" s="69" t="s">
        <v>20</v>
      </c>
      <c r="D29" s="66" t="s">
        <v>368</v>
      </c>
    </row>
    <row r="30" spans="1:4">
      <c r="A30" s="66" t="s">
        <v>72</v>
      </c>
      <c r="B30" s="66" t="s">
        <v>73</v>
      </c>
      <c r="C30" s="69" t="s">
        <v>20</v>
      </c>
      <c r="D30" s="66" t="s">
        <v>368</v>
      </c>
    </row>
    <row r="31" spans="1:4">
      <c r="A31" s="66" t="s">
        <v>74</v>
      </c>
      <c r="B31" s="66" t="s">
        <v>75</v>
      </c>
      <c r="C31" s="69" t="s">
        <v>20</v>
      </c>
      <c r="D31" s="66" t="s">
        <v>368</v>
      </c>
    </row>
    <row r="32" spans="1:4">
      <c r="A32" s="66" t="s">
        <v>76</v>
      </c>
      <c r="B32" s="66" t="s">
        <v>3018</v>
      </c>
      <c r="C32" s="69" t="s">
        <v>36</v>
      </c>
      <c r="D32" s="66" t="s">
        <v>370</v>
      </c>
    </row>
    <row r="33" spans="1:4">
      <c r="A33" s="66" t="s">
        <v>77</v>
      </c>
      <c r="B33" s="66" t="s">
        <v>3019</v>
      </c>
      <c r="C33" s="69" t="s">
        <v>36</v>
      </c>
      <c r="D33" s="66" t="s">
        <v>370</v>
      </c>
    </row>
    <row r="34" spans="1:4">
      <c r="A34" s="66" t="s">
        <v>79</v>
      </c>
      <c r="B34" s="66" t="s">
        <v>80</v>
      </c>
      <c r="C34" s="69" t="s">
        <v>20</v>
      </c>
      <c r="D34" s="66" t="s">
        <v>368</v>
      </c>
    </row>
    <row r="35" spans="1:4">
      <c r="A35" s="66" t="s">
        <v>81</v>
      </c>
      <c r="B35" s="66" t="s">
        <v>82</v>
      </c>
      <c r="C35" s="69" t="s">
        <v>20</v>
      </c>
      <c r="D35" s="66" t="s">
        <v>368</v>
      </c>
    </row>
    <row r="36" spans="1:4">
      <c r="A36" s="66" t="s">
        <v>83</v>
      </c>
      <c r="B36" s="66" t="s">
        <v>84</v>
      </c>
      <c r="C36" s="69" t="s">
        <v>54</v>
      </c>
      <c r="D36" s="66" t="s">
        <v>372</v>
      </c>
    </row>
    <row r="37" spans="1:4">
      <c r="A37" s="66" t="s">
        <v>85</v>
      </c>
      <c r="B37" s="66" t="s">
        <v>86</v>
      </c>
      <c r="C37" s="69" t="s">
        <v>54</v>
      </c>
      <c r="D37" s="66" t="s">
        <v>372</v>
      </c>
    </row>
    <row r="38" spans="1:4">
      <c r="A38" s="66" t="s">
        <v>87</v>
      </c>
      <c r="B38" s="66" t="s">
        <v>88</v>
      </c>
      <c r="C38" s="69" t="s">
        <v>54</v>
      </c>
      <c r="D38" s="66" t="s">
        <v>372</v>
      </c>
    </row>
    <row r="39" spans="1:4">
      <c r="A39" s="66" t="s">
        <v>89</v>
      </c>
      <c r="B39" s="66" t="s">
        <v>90</v>
      </c>
      <c r="C39" s="69" t="s">
        <v>54</v>
      </c>
      <c r="D39" s="66" t="s">
        <v>372</v>
      </c>
    </row>
    <row r="40" spans="1:4">
      <c r="A40" s="66" t="s">
        <v>91</v>
      </c>
      <c r="B40" s="66" t="s">
        <v>92</v>
      </c>
      <c r="C40" s="69" t="s">
        <v>54</v>
      </c>
      <c r="D40" s="66" t="s">
        <v>372</v>
      </c>
    </row>
    <row r="41" spans="1:4">
      <c r="A41" s="66" t="s">
        <v>93</v>
      </c>
      <c r="B41" s="66" t="s">
        <v>94</v>
      </c>
      <c r="C41" s="69" t="s">
        <v>54</v>
      </c>
      <c r="D41" s="66" t="s">
        <v>372</v>
      </c>
    </row>
    <row r="42" spans="1:4">
      <c r="A42" s="66" t="s">
        <v>95</v>
      </c>
      <c r="B42" s="66" t="s">
        <v>96</v>
      </c>
      <c r="C42" s="69" t="s">
        <v>54</v>
      </c>
      <c r="D42" s="66" t="s">
        <v>372</v>
      </c>
    </row>
    <row r="43" spans="1:4">
      <c r="A43" s="66" t="s">
        <v>97</v>
      </c>
      <c r="B43" s="66" t="s">
        <v>98</v>
      </c>
      <c r="C43" s="69" t="s">
        <v>54</v>
      </c>
      <c r="D43" s="66" t="s">
        <v>372</v>
      </c>
    </row>
    <row r="44" spans="1:4">
      <c r="A44" s="66" t="s">
        <v>99</v>
      </c>
      <c r="B44" s="66" t="s">
        <v>100</v>
      </c>
      <c r="C44" s="69" t="s">
        <v>20</v>
      </c>
      <c r="D44" s="66" t="s">
        <v>368</v>
      </c>
    </row>
    <row r="45" spans="1:4">
      <c r="A45" s="66" t="s">
        <v>101</v>
      </c>
      <c r="B45" s="66" t="s">
        <v>102</v>
      </c>
      <c r="C45" s="69" t="s">
        <v>20</v>
      </c>
      <c r="D45" s="66" t="s">
        <v>368</v>
      </c>
    </row>
    <row r="46" spans="1:4">
      <c r="A46" s="66" t="s">
        <v>103</v>
      </c>
      <c r="B46" s="66" t="s">
        <v>104</v>
      </c>
      <c r="C46" s="69" t="s">
        <v>54</v>
      </c>
      <c r="D46" s="66" t="s">
        <v>372</v>
      </c>
    </row>
    <row r="47" spans="1:4">
      <c r="A47" s="66" t="s">
        <v>105</v>
      </c>
      <c r="B47" s="66" t="s">
        <v>106</v>
      </c>
      <c r="C47" s="69" t="s">
        <v>54</v>
      </c>
      <c r="D47" s="66" t="s">
        <v>372</v>
      </c>
    </row>
    <row r="48" spans="1:4">
      <c r="A48" s="66" t="s">
        <v>107</v>
      </c>
      <c r="B48" s="66" t="s">
        <v>108</v>
      </c>
      <c r="C48" s="69" t="s">
        <v>36</v>
      </c>
      <c r="D48" s="66" t="s">
        <v>370</v>
      </c>
    </row>
    <row r="49" spans="1:4">
      <c r="A49" s="66" t="s">
        <v>109</v>
      </c>
      <c r="B49" s="66" t="s">
        <v>110</v>
      </c>
      <c r="C49" s="69" t="s">
        <v>36</v>
      </c>
      <c r="D49" s="66" t="s">
        <v>370</v>
      </c>
    </row>
    <row r="50" spans="1:4">
      <c r="A50" s="66" t="s">
        <v>111</v>
      </c>
      <c r="B50" s="66" t="s">
        <v>112</v>
      </c>
      <c r="C50" s="69" t="s">
        <v>54</v>
      </c>
      <c r="D50" s="66" t="s">
        <v>372</v>
      </c>
    </row>
    <row r="51" spans="1:4">
      <c r="A51" s="66" t="s">
        <v>113</v>
      </c>
      <c r="B51" s="66" t="s">
        <v>114</v>
      </c>
      <c r="C51" s="69" t="s">
        <v>54</v>
      </c>
      <c r="D51" s="66" t="s">
        <v>372</v>
      </c>
    </row>
    <row r="52" spans="1:4">
      <c r="A52" s="66" t="s">
        <v>115</v>
      </c>
      <c r="B52" s="66" t="s">
        <v>116</v>
      </c>
      <c r="C52" s="69" t="s">
        <v>54</v>
      </c>
      <c r="D52" s="66" t="s">
        <v>372</v>
      </c>
    </row>
    <row r="53" spans="1:4">
      <c r="A53" s="66" t="s">
        <v>117</v>
      </c>
      <c r="B53" s="66" t="s">
        <v>118</v>
      </c>
      <c r="C53" s="69" t="s">
        <v>54</v>
      </c>
      <c r="D53" s="66" t="s">
        <v>372</v>
      </c>
    </row>
    <row r="54" spans="1:4">
      <c r="A54" s="66" t="s">
        <v>119</v>
      </c>
      <c r="B54" s="66" t="s">
        <v>120</v>
      </c>
      <c r="C54" s="69" t="s">
        <v>54</v>
      </c>
      <c r="D54" s="66" t="s">
        <v>372</v>
      </c>
    </row>
    <row r="55" spans="1:4">
      <c r="A55" s="66" t="s">
        <v>121</v>
      </c>
      <c r="B55" s="66" t="s">
        <v>122</v>
      </c>
      <c r="C55" s="69" t="s">
        <v>54</v>
      </c>
      <c r="D55" s="66" t="s">
        <v>372</v>
      </c>
    </row>
    <row r="56" spans="1:4">
      <c r="A56" s="66" t="s">
        <v>123</v>
      </c>
      <c r="B56" s="66" t="s">
        <v>124</v>
      </c>
      <c r="C56" s="69" t="s">
        <v>54</v>
      </c>
      <c r="D56" s="66" t="s">
        <v>372</v>
      </c>
    </row>
    <row r="57" spans="1:4">
      <c r="A57" s="66" t="s">
        <v>125</v>
      </c>
      <c r="B57" s="66" t="s">
        <v>126</v>
      </c>
      <c r="C57" s="69" t="s">
        <v>54</v>
      </c>
      <c r="D57" s="66" t="s">
        <v>372</v>
      </c>
    </row>
    <row r="58" spans="1:4">
      <c r="A58" s="66" t="s">
        <v>127</v>
      </c>
      <c r="B58" s="66" t="s">
        <v>128</v>
      </c>
      <c r="C58" s="69" t="s">
        <v>54</v>
      </c>
      <c r="D58" s="66" t="s">
        <v>372</v>
      </c>
    </row>
    <row r="59" spans="1:4">
      <c r="A59" s="66" t="s">
        <v>129</v>
      </c>
      <c r="B59" s="66" t="s">
        <v>130</v>
      </c>
      <c r="C59" s="69" t="s">
        <v>54</v>
      </c>
      <c r="D59" s="66" t="s">
        <v>372</v>
      </c>
    </row>
    <row r="60" spans="1:4">
      <c r="A60" s="66" t="s">
        <v>131</v>
      </c>
      <c r="B60" s="66" t="s">
        <v>132</v>
      </c>
      <c r="C60" s="69" t="s">
        <v>54</v>
      </c>
      <c r="D60" s="66" t="s">
        <v>372</v>
      </c>
    </row>
    <row r="61" spans="1:4">
      <c r="A61" s="66" t="s">
        <v>133</v>
      </c>
      <c r="B61" s="66" t="s">
        <v>134</v>
      </c>
      <c r="C61" s="69" t="s">
        <v>54</v>
      </c>
      <c r="D61" s="66" t="s">
        <v>372</v>
      </c>
    </row>
    <row r="62" spans="1:4">
      <c r="A62" s="66" t="s">
        <v>135</v>
      </c>
      <c r="B62" s="66" t="s">
        <v>136</v>
      </c>
      <c r="C62" s="69" t="s">
        <v>54</v>
      </c>
      <c r="D62" s="66" t="s">
        <v>372</v>
      </c>
    </row>
    <row r="63" spans="1:4">
      <c r="A63" s="66" t="s">
        <v>137</v>
      </c>
      <c r="B63" s="66" t="s">
        <v>138</v>
      </c>
      <c r="C63" s="69" t="s">
        <v>54</v>
      </c>
      <c r="D63" s="66" t="s">
        <v>372</v>
      </c>
    </row>
    <row r="64" spans="1:4">
      <c r="A64" s="66" t="s">
        <v>139</v>
      </c>
      <c r="B64" s="66" t="s">
        <v>140</v>
      </c>
      <c r="C64" s="69" t="s">
        <v>54</v>
      </c>
      <c r="D64" s="66" t="s">
        <v>372</v>
      </c>
    </row>
    <row r="65" spans="1:4">
      <c r="A65" s="66" t="s">
        <v>141</v>
      </c>
      <c r="B65" s="66" t="s">
        <v>142</v>
      </c>
      <c r="C65" s="69" t="s">
        <v>54</v>
      </c>
      <c r="D65" s="66" t="s">
        <v>372</v>
      </c>
    </row>
    <row r="66" spans="1:4">
      <c r="A66" s="66" t="s">
        <v>143</v>
      </c>
      <c r="B66" s="66" t="s">
        <v>144</v>
      </c>
      <c r="C66" s="69" t="s">
        <v>54</v>
      </c>
      <c r="D66" s="66" t="s">
        <v>372</v>
      </c>
    </row>
    <row r="67" spans="1:4">
      <c r="A67" s="66" t="s">
        <v>145</v>
      </c>
      <c r="B67" s="66" t="s">
        <v>146</v>
      </c>
      <c r="C67" s="69" t="s">
        <v>54</v>
      </c>
      <c r="D67" s="66" t="s">
        <v>372</v>
      </c>
    </row>
    <row r="68" spans="1:4">
      <c r="A68" s="66" t="s">
        <v>147</v>
      </c>
      <c r="B68" s="66" t="s">
        <v>148</v>
      </c>
      <c r="C68" s="69" t="s">
        <v>54</v>
      </c>
      <c r="D68" s="66" t="s">
        <v>372</v>
      </c>
    </row>
    <row r="69" spans="1:4">
      <c r="A69" s="66" t="s">
        <v>149</v>
      </c>
      <c r="B69" s="66" t="s">
        <v>150</v>
      </c>
      <c r="C69" s="69" t="s">
        <v>54</v>
      </c>
      <c r="D69" s="66" t="s">
        <v>372</v>
      </c>
    </row>
    <row r="70" spans="1:4">
      <c r="A70" s="66" t="s">
        <v>151</v>
      </c>
      <c r="B70" s="66" t="s">
        <v>152</v>
      </c>
      <c r="C70" s="69" t="s">
        <v>54</v>
      </c>
      <c r="D70" s="66" t="s">
        <v>372</v>
      </c>
    </row>
    <row r="71" spans="1:4">
      <c r="A71" s="66" t="s">
        <v>153</v>
      </c>
      <c r="B71" s="66" t="s">
        <v>154</v>
      </c>
      <c r="C71" s="69" t="s">
        <v>54</v>
      </c>
      <c r="D71" s="66" t="s">
        <v>372</v>
      </c>
    </row>
    <row r="72" spans="1:4">
      <c r="A72" s="66" t="s">
        <v>155</v>
      </c>
      <c r="B72" s="66" t="s">
        <v>156</v>
      </c>
      <c r="C72" s="69" t="s">
        <v>54</v>
      </c>
      <c r="D72" s="66" t="s">
        <v>372</v>
      </c>
    </row>
    <row r="73" spans="1:4">
      <c r="A73" s="66" t="s">
        <v>157</v>
      </c>
      <c r="B73" s="66" t="s">
        <v>158</v>
      </c>
      <c r="C73" s="69" t="s">
        <v>54</v>
      </c>
      <c r="D73" s="66" t="s">
        <v>372</v>
      </c>
    </row>
    <row r="74" spans="1:4">
      <c r="A74" s="66" t="s">
        <v>159</v>
      </c>
      <c r="B74" s="66" t="s">
        <v>160</v>
      </c>
      <c r="C74" s="69" t="s">
        <v>54</v>
      </c>
      <c r="D74" s="66" t="s">
        <v>372</v>
      </c>
    </row>
    <row r="75" spans="1:4">
      <c r="A75" s="66" t="s">
        <v>161</v>
      </c>
      <c r="B75" s="66" t="s">
        <v>162</v>
      </c>
      <c r="C75" s="69" t="s">
        <v>54</v>
      </c>
      <c r="D75" s="66" t="s">
        <v>372</v>
      </c>
    </row>
    <row r="76" spans="1:4">
      <c r="A76" s="66" t="s">
        <v>163</v>
      </c>
      <c r="B76" s="66" t="s">
        <v>164</v>
      </c>
      <c r="C76" s="69" t="s">
        <v>54</v>
      </c>
      <c r="D76" s="66" t="s">
        <v>372</v>
      </c>
    </row>
    <row r="77" spans="1:4">
      <c r="A77" s="66" t="s">
        <v>165</v>
      </c>
      <c r="B77" s="66" t="s">
        <v>166</v>
      </c>
      <c r="C77" s="69" t="s">
        <v>54</v>
      </c>
      <c r="D77" s="66" t="s">
        <v>372</v>
      </c>
    </row>
    <row r="78" spans="1:4">
      <c r="A78" s="66" t="s">
        <v>167</v>
      </c>
      <c r="B78" s="66" t="s">
        <v>168</v>
      </c>
      <c r="C78" s="69" t="s">
        <v>54</v>
      </c>
      <c r="D78" s="66" t="s">
        <v>372</v>
      </c>
    </row>
    <row r="79" spans="1:4">
      <c r="A79" s="66" t="s">
        <v>169</v>
      </c>
      <c r="B79" s="66" t="s">
        <v>170</v>
      </c>
      <c r="C79" s="69" t="s">
        <v>54</v>
      </c>
      <c r="D79" s="66" t="s">
        <v>372</v>
      </c>
    </row>
    <row r="80" spans="1:4">
      <c r="A80" s="66" t="s">
        <v>171</v>
      </c>
      <c r="B80" s="66" t="s">
        <v>172</v>
      </c>
      <c r="C80" s="69" t="s">
        <v>54</v>
      </c>
      <c r="D80" s="66" t="s">
        <v>372</v>
      </c>
    </row>
    <row r="81" spans="1:4">
      <c r="A81" s="66" t="s">
        <v>173</v>
      </c>
      <c r="B81" s="66" t="s">
        <v>174</v>
      </c>
      <c r="C81" s="69" t="s">
        <v>54</v>
      </c>
      <c r="D81" s="66" t="s">
        <v>372</v>
      </c>
    </row>
    <row r="82" spans="1:4">
      <c r="A82" s="66" t="s">
        <v>175</v>
      </c>
      <c r="B82" s="66" t="s">
        <v>176</v>
      </c>
      <c r="C82" s="69" t="s">
        <v>54</v>
      </c>
      <c r="D82" s="66" t="s">
        <v>372</v>
      </c>
    </row>
    <row r="83" spans="1:4">
      <c r="A83" s="66" t="s">
        <v>177</v>
      </c>
      <c r="B83" s="66" t="s">
        <v>178</v>
      </c>
      <c r="C83" s="69" t="s">
        <v>54</v>
      </c>
      <c r="D83" s="66" t="s">
        <v>372</v>
      </c>
    </row>
    <row r="84" spans="1:4">
      <c r="A84" s="66" t="s">
        <v>179</v>
      </c>
      <c r="B84" s="66" t="s">
        <v>180</v>
      </c>
      <c r="C84" s="69" t="s">
        <v>54</v>
      </c>
      <c r="D84" s="66" t="s">
        <v>372</v>
      </c>
    </row>
    <row r="85" spans="1:4">
      <c r="A85" s="66" t="s">
        <v>181</v>
      </c>
      <c r="B85" s="66" t="s">
        <v>182</v>
      </c>
      <c r="C85" s="69" t="s">
        <v>54</v>
      </c>
      <c r="D85" s="66" t="s">
        <v>372</v>
      </c>
    </row>
    <row r="86" spans="1:4">
      <c r="A86" s="66" t="s">
        <v>183</v>
      </c>
      <c r="B86" s="66" t="s">
        <v>56</v>
      </c>
      <c r="C86" s="69" t="s">
        <v>54</v>
      </c>
      <c r="D86" s="66" t="s">
        <v>372</v>
      </c>
    </row>
    <row r="87" spans="1:4">
      <c r="A87" s="66" t="s">
        <v>184</v>
      </c>
      <c r="B87" s="66" t="s">
        <v>185</v>
      </c>
      <c r="C87" s="69" t="s">
        <v>54</v>
      </c>
      <c r="D87" s="66" t="s">
        <v>372</v>
      </c>
    </row>
    <row r="88" spans="1:4">
      <c r="A88" s="66" t="s">
        <v>186</v>
      </c>
      <c r="B88" s="66" t="s">
        <v>187</v>
      </c>
      <c r="C88" s="69" t="s">
        <v>54</v>
      </c>
      <c r="D88" s="66" t="s">
        <v>372</v>
      </c>
    </row>
    <row r="89" spans="1:4">
      <c r="A89" s="66" t="s">
        <v>188</v>
      </c>
      <c r="B89" s="66" t="s">
        <v>189</v>
      </c>
      <c r="C89" s="69" t="s">
        <v>54</v>
      </c>
      <c r="D89" s="66" t="s">
        <v>372</v>
      </c>
    </row>
    <row r="90" spans="1:4">
      <c r="A90" s="66" t="s">
        <v>190</v>
      </c>
      <c r="B90" s="66" t="s">
        <v>191</v>
      </c>
      <c r="C90" s="69" t="s">
        <v>54</v>
      </c>
      <c r="D90" s="66" t="s">
        <v>372</v>
      </c>
    </row>
    <row r="91" spans="1:4">
      <c r="A91" s="66" t="s">
        <v>192</v>
      </c>
      <c r="B91" s="66" t="s">
        <v>193</v>
      </c>
      <c r="C91" s="69" t="s">
        <v>54</v>
      </c>
      <c r="D91" s="66" t="s">
        <v>372</v>
      </c>
    </row>
    <row r="92" spans="1:4">
      <c r="A92" s="66" t="s">
        <v>194</v>
      </c>
      <c r="B92" s="66" t="s">
        <v>195</v>
      </c>
      <c r="C92" s="69" t="s">
        <v>54</v>
      </c>
      <c r="D92" s="66" t="s">
        <v>372</v>
      </c>
    </row>
    <row r="93" spans="1:4">
      <c r="A93" s="66" t="s">
        <v>196</v>
      </c>
      <c r="B93" s="66" t="s">
        <v>197</v>
      </c>
      <c r="C93" s="69" t="s">
        <v>54</v>
      </c>
      <c r="D93" s="66" t="s">
        <v>372</v>
      </c>
    </row>
    <row r="94" spans="1:4">
      <c r="A94" s="66" t="s">
        <v>198</v>
      </c>
      <c r="B94" s="66" t="s">
        <v>199</v>
      </c>
      <c r="C94" s="69" t="s">
        <v>54</v>
      </c>
      <c r="D94" s="66" t="s">
        <v>372</v>
      </c>
    </row>
    <row r="95" spans="1:4">
      <c r="A95" s="66" t="s">
        <v>200</v>
      </c>
      <c r="B95" s="66" t="s">
        <v>58</v>
      </c>
      <c r="C95" s="69" t="s">
        <v>54</v>
      </c>
      <c r="D95" s="66" t="s">
        <v>372</v>
      </c>
    </row>
    <row r="96" spans="1:4">
      <c r="A96" s="66" t="s">
        <v>201</v>
      </c>
      <c r="C96" s="69" t="s">
        <v>54</v>
      </c>
      <c r="D96" s="66" t="s">
        <v>372</v>
      </c>
    </row>
    <row r="97" spans="1:4">
      <c r="A97" s="66" t="s">
        <v>202</v>
      </c>
      <c r="B97" s="66" t="s">
        <v>203</v>
      </c>
      <c r="C97" s="69" t="s">
        <v>36</v>
      </c>
      <c r="D97" s="66" t="s">
        <v>370</v>
      </c>
    </row>
    <row r="98" spans="1:4">
      <c r="A98" s="66" t="s">
        <v>204</v>
      </c>
      <c r="B98" s="66" t="s">
        <v>205</v>
      </c>
      <c r="C98" s="69" t="s">
        <v>36</v>
      </c>
      <c r="D98" s="66" t="s">
        <v>370</v>
      </c>
    </row>
    <row r="99" spans="1:4">
      <c r="A99" s="66" t="s">
        <v>206</v>
      </c>
      <c r="B99" s="66" t="s">
        <v>207</v>
      </c>
      <c r="C99" s="69" t="s">
        <v>36</v>
      </c>
      <c r="D99" s="66" t="s">
        <v>370</v>
      </c>
    </row>
    <row r="100" spans="1:4">
      <c r="A100" s="66" t="s">
        <v>208</v>
      </c>
      <c r="B100" s="66" t="s">
        <v>209</v>
      </c>
      <c r="C100" s="69" t="s">
        <v>36</v>
      </c>
      <c r="D100" s="66" t="s">
        <v>370</v>
      </c>
    </row>
    <row r="101" spans="1:4">
      <c r="A101" s="66" t="s">
        <v>210</v>
      </c>
      <c r="B101" s="66" t="s">
        <v>211</v>
      </c>
      <c r="C101" s="69" t="s">
        <v>36</v>
      </c>
      <c r="D101" s="66" t="s">
        <v>370</v>
      </c>
    </row>
    <row r="102" spans="1:4">
      <c r="A102" s="66" t="s">
        <v>212</v>
      </c>
      <c r="B102" s="66" t="s">
        <v>213</v>
      </c>
      <c r="C102" s="69" t="s">
        <v>54</v>
      </c>
      <c r="D102" s="66" t="s">
        <v>372</v>
      </c>
    </row>
    <row r="103" spans="1:4">
      <c r="A103" s="66" t="s">
        <v>214</v>
      </c>
      <c r="B103" s="66" t="s">
        <v>215</v>
      </c>
      <c r="C103" s="69" t="s">
        <v>54</v>
      </c>
      <c r="D103" s="66" t="s">
        <v>372</v>
      </c>
    </row>
    <row r="104" spans="1:4">
      <c r="A104" s="66" t="s">
        <v>216</v>
      </c>
      <c r="B104" s="66" t="s">
        <v>217</v>
      </c>
      <c r="C104" s="69" t="s">
        <v>36</v>
      </c>
      <c r="D104" s="66" t="s">
        <v>370</v>
      </c>
    </row>
    <row r="105" spans="1:4">
      <c r="A105" s="66" t="s">
        <v>218</v>
      </c>
      <c r="B105" s="66" t="s">
        <v>219</v>
      </c>
      <c r="C105" s="69" t="s">
        <v>54</v>
      </c>
      <c r="D105" s="66" t="s">
        <v>372</v>
      </c>
    </row>
    <row r="106" spans="1:4">
      <c r="A106" s="66" t="s">
        <v>220</v>
      </c>
      <c r="B106" s="66" t="s">
        <v>221</v>
      </c>
      <c r="C106" s="69" t="s">
        <v>54</v>
      </c>
      <c r="D106" s="66" t="s">
        <v>372</v>
      </c>
    </row>
    <row r="107" spans="1:4">
      <c r="A107" s="66" t="s">
        <v>222</v>
      </c>
      <c r="B107" s="66" t="s">
        <v>223</v>
      </c>
      <c r="C107" s="69" t="s">
        <v>54</v>
      </c>
      <c r="D107" s="66" t="s">
        <v>372</v>
      </c>
    </row>
    <row r="108" spans="1:4">
      <c r="A108" s="66" t="s">
        <v>224</v>
      </c>
      <c r="B108" s="66" t="s">
        <v>225</v>
      </c>
      <c r="C108" s="69" t="s">
        <v>54</v>
      </c>
      <c r="D108" s="66" t="s">
        <v>372</v>
      </c>
    </row>
    <row r="109" spans="1:4">
      <c r="A109" s="66" t="s">
        <v>226</v>
      </c>
      <c r="B109" s="66" t="s">
        <v>227</v>
      </c>
      <c r="C109" s="69" t="s">
        <v>54</v>
      </c>
      <c r="D109" s="66" t="s">
        <v>372</v>
      </c>
    </row>
    <row r="110" spans="1:4">
      <c r="A110" s="66" t="s">
        <v>228</v>
      </c>
      <c r="B110" s="66" t="s">
        <v>229</v>
      </c>
      <c r="C110" s="69" t="s">
        <v>54</v>
      </c>
      <c r="D110" s="66" t="s">
        <v>372</v>
      </c>
    </row>
    <row r="111" spans="1:4">
      <c r="A111" s="66" t="s">
        <v>230</v>
      </c>
      <c r="B111" s="66" t="s">
        <v>231</v>
      </c>
      <c r="C111" s="69" t="s">
        <v>54</v>
      </c>
      <c r="D111" s="66" t="s">
        <v>372</v>
      </c>
    </row>
    <row r="112" spans="1:4">
      <c r="A112" s="66" t="s">
        <v>232</v>
      </c>
      <c r="B112" s="66" t="s">
        <v>108</v>
      </c>
      <c r="C112" s="69" t="s">
        <v>233</v>
      </c>
      <c r="D112" s="66" t="s">
        <v>233</v>
      </c>
    </row>
    <row r="113" spans="1:4">
      <c r="A113" s="66" t="s">
        <v>234</v>
      </c>
      <c r="B113" s="66" t="s">
        <v>235</v>
      </c>
      <c r="C113" s="69" t="s">
        <v>20</v>
      </c>
      <c r="D113" s="66" t="s">
        <v>368</v>
      </c>
    </row>
    <row r="114" spans="1:4">
      <c r="A114" s="66" t="s">
        <v>236</v>
      </c>
      <c r="B114" s="66" t="s">
        <v>237</v>
      </c>
      <c r="C114" s="69" t="s">
        <v>20</v>
      </c>
      <c r="D114" s="66" t="s">
        <v>368</v>
      </c>
    </row>
    <row r="115" spans="1:4">
      <c r="A115" s="66" t="s">
        <v>238</v>
      </c>
      <c r="B115" s="66" t="s">
        <v>239</v>
      </c>
      <c r="C115" s="69" t="s">
        <v>54</v>
      </c>
      <c r="D115" s="66" t="s">
        <v>372</v>
      </c>
    </row>
    <row r="116" spans="1:4">
      <c r="A116" s="66" t="s">
        <v>240</v>
      </c>
      <c r="B116" s="66" t="s">
        <v>241</v>
      </c>
      <c r="C116" s="69" t="s">
        <v>54</v>
      </c>
      <c r="D116" s="66" t="s">
        <v>372</v>
      </c>
    </row>
    <row r="117" spans="1:4">
      <c r="A117" s="66" t="s">
        <v>242</v>
      </c>
      <c r="B117" s="66" t="s">
        <v>243</v>
      </c>
      <c r="C117" s="69" t="s">
        <v>54</v>
      </c>
      <c r="D117" s="66" t="s">
        <v>372</v>
      </c>
    </row>
    <row r="118" spans="1:4">
      <c r="A118" s="66" t="s">
        <v>244</v>
      </c>
      <c r="B118" s="66" t="s">
        <v>245</v>
      </c>
      <c r="C118" s="69" t="s">
        <v>54</v>
      </c>
      <c r="D118" s="66" t="s">
        <v>372</v>
      </c>
    </row>
    <row r="119" spans="1:4">
      <c r="A119" s="66" t="s">
        <v>246</v>
      </c>
      <c r="B119" s="66" t="s">
        <v>247</v>
      </c>
      <c r="C119" s="69" t="s">
        <v>54</v>
      </c>
      <c r="D119" s="66" t="s">
        <v>372</v>
      </c>
    </row>
    <row r="120" spans="1:4">
      <c r="A120" s="66" t="s">
        <v>248</v>
      </c>
      <c r="B120" s="66" t="s">
        <v>249</v>
      </c>
      <c r="C120" s="69" t="s">
        <v>54</v>
      </c>
      <c r="D120" s="66" t="s">
        <v>372</v>
      </c>
    </row>
    <row r="121" spans="1:4">
      <c r="A121" s="66" t="s">
        <v>250</v>
      </c>
      <c r="B121" s="66" t="s">
        <v>251</v>
      </c>
      <c r="C121" s="69" t="s">
        <v>54</v>
      </c>
      <c r="D121" s="66" t="s">
        <v>372</v>
      </c>
    </row>
    <row r="122" spans="1:4">
      <c r="A122" s="66" t="s">
        <v>252</v>
      </c>
      <c r="B122" s="66" t="s">
        <v>253</v>
      </c>
      <c r="C122" s="69" t="s">
        <v>54</v>
      </c>
      <c r="D122" s="66" t="s">
        <v>372</v>
      </c>
    </row>
    <row r="123" spans="1:4">
      <c r="A123" s="66" t="s">
        <v>254</v>
      </c>
      <c r="B123" s="66" t="s">
        <v>255</v>
      </c>
      <c r="C123" s="69" t="s">
        <v>54</v>
      </c>
      <c r="D123" s="66" t="s">
        <v>372</v>
      </c>
    </row>
    <row r="124" spans="1:4">
      <c r="A124" s="66" t="s">
        <v>256</v>
      </c>
      <c r="B124" s="66" t="s">
        <v>257</v>
      </c>
      <c r="C124" s="69" t="s">
        <v>54</v>
      </c>
      <c r="D124" s="66" t="s">
        <v>372</v>
      </c>
    </row>
    <row r="125" spans="1:4">
      <c r="A125" s="66" t="s">
        <v>258</v>
      </c>
      <c r="B125" s="66" t="s">
        <v>259</v>
      </c>
      <c r="C125" s="69" t="s">
        <v>54</v>
      </c>
      <c r="D125" s="66" t="s">
        <v>372</v>
      </c>
    </row>
    <row r="126" spans="1:4">
      <c r="A126" s="66" t="s">
        <v>260</v>
      </c>
      <c r="B126" s="66" t="s">
        <v>219</v>
      </c>
      <c r="C126" s="69" t="s">
        <v>54</v>
      </c>
      <c r="D126" s="66" t="s">
        <v>372</v>
      </c>
    </row>
    <row r="127" spans="1:4">
      <c r="A127" s="66" t="s">
        <v>261</v>
      </c>
      <c r="B127" s="66" t="s">
        <v>217</v>
      </c>
      <c r="C127" s="69" t="s">
        <v>54</v>
      </c>
      <c r="D127" s="66" t="s">
        <v>372</v>
      </c>
    </row>
    <row r="128" spans="1:4">
      <c r="A128" s="66" t="s">
        <v>262</v>
      </c>
      <c r="B128" s="66" t="s">
        <v>263</v>
      </c>
      <c r="C128" s="69" t="s">
        <v>54</v>
      </c>
      <c r="D128" s="66" t="s">
        <v>372</v>
      </c>
    </row>
    <row r="129" spans="1:4">
      <c r="A129" s="66" t="s">
        <v>264</v>
      </c>
      <c r="B129" s="66" t="s">
        <v>265</v>
      </c>
      <c r="C129" s="69" t="s">
        <v>54</v>
      </c>
      <c r="D129" s="66" t="s">
        <v>372</v>
      </c>
    </row>
    <row r="130" spans="1:4">
      <c r="A130" s="66" t="s">
        <v>266</v>
      </c>
      <c r="B130" s="66" t="s">
        <v>267</v>
      </c>
      <c r="C130" s="69" t="s">
        <v>54</v>
      </c>
      <c r="D130" s="66" t="s">
        <v>372</v>
      </c>
    </row>
    <row r="131" spans="1:4">
      <c r="A131" s="66" t="s">
        <v>268</v>
      </c>
      <c r="B131" s="66" t="s">
        <v>269</v>
      </c>
      <c r="C131" s="69" t="s">
        <v>233</v>
      </c>
      <c r="D131" s="66" t="s">
        <v>233</v>
      </c>
    </row>
    <row r="132" spans="1:4">
      <c r="A132" s="66" t="s">
        <v>270</v>
      </c>
      <c r="B132" s="66" t="s">
        <v>22</v>
      </c>
      <c r="C132" s="69" t="s">
        <v>233</v>
      </c>
      <c r="D132" s="66" t="s">
        <v>233</v>
      </c>
    </row>
    <row r="133" spans="1:4">
      <c r="A133" s="66" t="s">
        <v>271</v>
      </c>
      <c r="B133" s="66" t="s">
        <v>272</v>
      </c>
      <c r="C133" s="69" t="s">
        <v>20</v>
      </c>
      <c r="D133" s="66" t="s">
        <v>368</v>
      </c>
    </row>
    <row r="134" spans="1:4">
      <c r="A134" s="66" t="s">
        <v>273</v>
      </c>
      <c r="B134" s="66" t="s">
        <v>274</v>
      </c>
      <c r="C134" s="69" t="s">
        <v>36</v>
      </c>
      <c r="D134" s="66" t="s">
        <v>370</v>
      </c>
    </row>
    <row r="135" spans="1:4">
      <c r="A135" s="66" t="s">
        <v>275</v>
      </c>
      <c r="B135" s="66" t="s">
        <v>276</v>
      </c>
      <c r="C135" s="69" t="s">
        <v>54</v>
      </c>
      <c r="D135" s="66" t="s">
        <v>372</v>
      </c>
    </row>
    <row r="136" spans="1:4">
      <c r="A136" s="66" t="s">
        <v>277</v>
      </c>
      <c r="B136" s="66" t="s">
        <v>278</v>
      </c>
      <c r="C136" s="69" t="s">
        <v>41</v>
      </c>
      <c r="D136" s="66" t="s">
        <v>388</v>
      </c>
    </row>
    <row r="137" spans="1:4">
      <c r="A137" s="66" t="s">
        <v>279</v>
      </c>
      <c r="B137" s="66" t="s">
        <v>280</v>
      </c>
      <c r="C137" s="69" t="s">
        <v>20</v>
      </c>
      <c r="D137" s="66" t="s">
        <v>368</v>
      </c>
    </row>
    <row r="138" spans="1:4">
      <c r="A138" s="66" t="s">
        <v>281</v>
      </c>
      <c r="B138" s="66" t="s">
        <v>282</v>
      </c>
      <c r="C138" s="69" t="s">
        <v>54</v>
      </c>
      <c r="D138" s="66" t="s">
        <v>372</v>
      </c>
    </row>
    <row r="139" spans="1:4">
      <c r="A139" s="66" t="s">
        <v>283</v>
      </c>
      <c r="B139" s="66" t="s">
        <v>26</v>
      </c>
      <c r="C139" s="69" t="s">
        <v>233</v>
      </c>
      <c r="D139" s="66" t="s">
        <v>233</v>
      </c>
    </row>
    <row r="140" spans="1:4">
      <c r="A140" s="66" t="s">
        <v>284</v>
      </c>
      <c r="B140" s="66" t="s">
        <v>285</v>
      </c>
      <c r="C140" s="69" t="s">
        <v>20</v>
      </c>
      <c r="D140" s="66" t="s">
        <v>368</v>
      </c>
    </row>
    <row r="141" spans="1:4">
      <c r="A141" s="66" t="s">
        <v>286</v>
      </c>
      <c r="B141" s="66" t="s">
        <v>287</v>
      </c>
      <c r="C141" s="69" t="s">
        <v>36</v>
      </c>
      <c r="D141" s="66" t="s">
        <v>370</v>
      </c>
    </row>
    <row r="142" spans="1:4">
      <c r="A142" s="66" t="s">
        <v>288</v>
      </c>
      <c r="B142" s="66" t="s">
        <v>289</v>
      </c>
      <c r="C142" s="69" t="s">
        <v>54</v>
      </c>
      <c r="D142" s="66" t="s">
        <v>372</v>
      </c>
    </row>
    <row r="143" spans="1:4">
      <c r="A143" s="66" t="s">
        <v>290</v>
      </c>
      <c r="B143" s="66" t="s">
        <v>291</v>
      </c>
      <c r="C143" s="69" t="s">
        <v>41</v>
      </c>
      <c r="D143" s="66" t="s">
        <v>388</v>
      </c>
    </row>
    <row r="144" spans="1:4">
      <c r="A144" s="66" t="s">
        <v>292</v>
      </c>
      <c r="B144" s="66" t="s">
        <v>293</v>
      </c>
      <c r="C144" s="69" t="s">
        <v>20</v>
      </c>
      <c r="D144" s="66" t="s">
        <v>368</v>
      </c>
    </row>
    <row r="145" spans="1:4">
      <c r="A145" s="66" t="s">
        <v>294</v>
      </c>
      <c r="B145" s="66" t="s">
        <v>295</v>
      </c>
      <c r="C145" s="69" t="s">
        <v>54</v>
      </c>
      <c r="D145" s="66" t="s">
        <v>372</v>
      </c>
    </row>
    <row r="146" spans="1:4">
      <c r="A146" s="66" t="s">
        <v>296</v>
      </c>
      <c r="B146" s="66" t="s">
        <v>297</v>
      </c>
      <c r="C146" s="69" t="s">
        <v>233</v>
      </c>
      <c r="D146" s="66" t="s">
        <v>233</v>
      </c>
    </row>
    <row r="147" spans="1:4">
      <c r="A147" s="66" t="s">
        <v>298</v>
      </c>
      <c r="B147" s="66" t="s">
        <v>299</v>
      </c>
      <c r="C147" s="69" t="s">
        <v>20</v>
      </c>
      <c r="D147" s="66" t="s">
        <v>368</v>
      </c>
    </row>
    <row r="148" spans="1:4">
      <c r="A148" s="66" t="s">
        <v>300</v>
      </c>
      <c r="B148" s="66" t="s">
        <v>301</v>
      </c>
      <c r="C148" s="69" t="s">
        <v>36</v>
      </c>
      <c r="D148" s="66" t="s">
        <v>370</v>
      </c>
    </row>
    <row r="149" spans="1:4">
      <c r="A149" s="66" t="s">
        <v>302</v>
      </c>
      <c r="B149" s="66" t="s">
        <v>303</v>
      </c>
      <c r="C149" s="69" t="s">
        <v>54</v>
      </c>
      <c r="D149" s="66" t="s">
        <v>372</v>
      </c>
    </row>
    <row r="150" spans="1:4">
      <c r="A150" s="66" t="s">
        <v>304</v>
      </c>
      <c r="B150" s="66" t="s">
        <v>305</v>
      </c>
      <c r="C150" s="69" t="s">
        <v>41</v>
      </c>
      <c r="D150" s="66" t="s">
        <v>388</v>
      </c>
    </row>
    <row r="151" spans="1:4">
      <c r="A151" s="66" t="s">
        <v>306</v>
      </c>
      <c r="B151" s="66" t="s">
        <v>307</v>
      </c>
      <c r="C151" s="69" t="s">
        <v>20</v>
      </c>
      <c r="D151" s="66" t="s">
        <v>368</v>
      </c>
    </row>
    <row r="152" spans="1:4">
      <c r="A152" s="66" t="s">
        <v>308</v>
      </c>
      <c r="B152" s="66" t="s">
        <v>309</v>
      </c>
      <c r="C152" s="69" t="s">
        <v>54</v>
      </c>
      <c r="D152" s="66" t="s">
        <v>372</v>
      </c>
    </row>
    <row r="153" spans="1:4">
      <c r="A153" s="66" t="s">
        <v>310</v>
      </c>
      <c r="B153" s="66" t="s">
        <v>40</v>
      </c>
      <c r="C153" s="69" t="s">
        <v>233</v>
      </c>
      <c r="D153" s="66" t="s">
        <v>233</v>
      </c>
    </row>
    <row r="154" spans="1:4">
      <c r="A154" s="66" t="s">
        <v>311</v>
      </c>
      <c r="B154" s="66" t="s">
        <v>312</v>
      </c>
      <c r="C154" s="69" t="s">
        <v>20</v>
      </c>
      <c r="D154" s="66" t="s">
        <v>368</v>
      </c>
    </row>
    <row r="155" spans="1:4">
      <c r="A155" s="66" t="s">
        <v>313</v>
      </c>
      <c r="B155" s="66" t="s">
        <v>314</v>
      </c>
      <c r="C155" s="69" t="s">
        <v>36</v>
      </c>
      <c r="D155" s="66" t="s">
        <v>370</v>
      </c>
    </row>
    <row r="156" spans="1:4">
      <c r="A156" s="66" t="s">
        <v>315</v>
      </c>
      <c r="B156" s="66" t="s">
        <v>316</v>
      </c>
      <c r="C156" s="69" t="s">
        <v>54</v>
      </c>
      <c r="D156" s="66" t="s">
        <v>372</v>
      </c>
    </row>
    <row r="157" spans="1:4">
      <c r="A157" s="66" t="s">
        <v>317</v>
      </c>
      <c r="B157" s="66" t="s">
        <v>318</v>
      </c>
      <c r="C157" s="69" t="s">
        <v>41</v>
      </c>
      <c r="D157" s="66" t="s">
        <v>388</v>
      </c>
    </row>
    <row r="158" spans="1:4">
      <c r="A158" s="66" t="s">
        <v>319</v>
      </c>
      <c r="B158" s="66" t="s">
        <v>320</v>
      </c>
      <c r="C158" s="69" t="s">
        <v>20</v>
      </c>
      <c r="D158" s="66" t="s">
        <v>368</v>
      </c>
    </row>
    <row r="159" spans="1:4">
      <c r="A159" s="66" t="s">
        <v>321</v>
      </c>
      <c r="B159" s="66" t="s">
        <v>322</v>
      </c>
      <c r="C159" s="69" t="s">
        <v>54</v>
      </c>
      <c r="D159" s="66" t="s">
        <v>372</v>
      </c>
    </row>
    <row r="160" spans="1:4">
      <c r="A160" s="66" t="s">
        <v>323</v>
      </c>
      <c r="B160" s="66" t="s">
        <v>35</v>
      </c>
      <c r="C160" s="69" t="s">
        <v>233</v>
      </c>
      <c r="D160" s="66" t="s">
        <v>233</v>
      </c>
    </row>
    <row r="161" spans="1:4">
      <c r="A161" s="66" t="s">
        <v>324</v>
      </c>
      <c r="B161" s="66" t="s">
        <v>325</v>
      </c>
      <c r="C161" s="69" t="s">
        <v>20</v>
      </c>
      <c r="D161" s="66" t="s">
        <v>368</v>
      </c>
    </row>
    <row r="162" spans="1:4">
      <c r="A162" s="66" t="s">
        <v>326</v>
      </c>
      <c r="B162" s="66" t="s">
        <v>327</v>
      </c>
      <c r="C162" s="69" t="s">
        <v>36</v>
      </c>
      <c r="D162" s="66" t="s">
        <v>370</v>
      </c>
    </row>
    <row r="163" spans="1:4">
      <c r="A163" s="66" t="s">
        <v>328</v>
      </c>
      <c r="B163" s="66" t="s">
        <v>329</v>
      </c>
      <c r="C163" s="69" t="s">
        <v>54</v>
      </c>
      <c r="D163" s="66" t="s">
        <v>372</v>
      </c>
    </row>
    <row r="164" spans="1:4">
      <c r="A164" s="66" t="s">
        <v>330</v>
      </c>
      <c r="B164" s="66" t="s">
        <v>331</v>
      </c>
      <c r="C164" s="69" t="s">
        <v>41</v>
      </c>
      <c r="D164" s="66" t="s">
        <v>388</v>
      </c>
    </row>
    <row r="165" spans="1:4">
      <c r="A165" s="66" t="s">
        <v>332</v>
      </c>
      <c r="B165" s="66" t="s">
        <v>333</v>
      </c>
      <c r="C165" s="69" t="s">
        <v>20</v>
      </c>
      <c r="D165" s="66" t="s">
        <v>368</v>
      </c>
    </row>
    <row r="166" spans="1:4">
      <c r="A166" s="66" t="s">
        <v>334</v>
      </c>
      <c r="B166" s="66" t="s">
        <v>335</v>
      </c>
      <c r="C166" s="69" t="s">
        <v>54</v>
      </c>
      <c r="D166" s="66" t="s">
        <v>372</v>
      </c>
    </row>
    <row r="167" spans="1:4">
      <c r="A167" s="66" t="s">
        <v>336</v>
      </c>
      <c r="B167" s="66" t="s">
        <v>337</v>
      </c>
      <c r="C167" s="69" t="s">
        <v>233</v>
      </c>
      <c r="D167" s="66" t="s">
        <v>233</v>
      </c>
    </row>
    <row r="168" spans="1:4">
      <c r="A168" s="66" t="s">
        <v>338</v>
      </c>
      <c r="B168" s="66" t="s">
        <v>339</v>
      </c>
      <c r="C168" s="69" t="s">
        <v>20</v>
      </c>
      <c r="D168" s="66" t="s">
        <v>368</v>
      </c>
    </row>
    <row r="169" spans="1:4">
      <c r="A169" s="66" t="s">
        <v>340</v>
      </c>
      <c r="B169" s="66" t="s">
        <v>341</v>
      </c>
      <c r="C169" s="69" t="s">
        <v>36</v>
      </c>
      <c r="D169" s="66" t="s">
        <v>370</v>
      </c>
    </row>
    <row r="170" spans="1:4">
      <c r="A170" s="66" t="s">
        <v>342</v>
      </c>
      <c r="B170" s="66" t="s">
        <v>343</v>
      </c>
      <c r="C170" s="69" t="s">
        <v>54</v>
      </c>
      <c r="D170" s="66" t="s">
        <v>372</v>
      </c>
    </row>
    <row r="171" spans="1:4">
      <c r="A171" s="66" t="s">
        <v>344</v>
      </c>
      <c r="B171" s="66" t="s">
        <v>345</v>
      </c>
      <c r="C171" s="69" t="s">
        <v>41</v>
      </c>
      <c r="D171" s="66" t="s">
        <v>388</v>
      </c>
    </row>
    <row r="172" spans="1:4">
      <c r="A172" s="66" t="s">
        <v>346</v>
      </c>
      <c r="B172" s="66" t="s">
        <v>347</v>
      </c>
      <c r="C172" s="69" t="s">
        <v>20</v>
      </c>
      <c r="D172" s="66" t="s">
        <v>368</v>
      </c>
    </row>
    <row r="173" spans="1:4">
      <c r="A173" s="66" t="s">
        <v>348</v>
      </c>
      <c r="B173" s="66" t="s">
        <v>349</v>
      </c>
      <c r="C173" s="69" t="s">
        <v>54</v>
      </c>
      <c r="D173" s="66" t="s">
        <v>372</v>
      </c>
    </row>
    <row r="174" spans="1:4">
      <c r="A174" s="66" t="s">
        <v>350</v>
      </c>
      <c r="B174" s="66" t="s">
        <v>351</v>
      </c>
      <c r="C174" s="69" t="s">
        <v>352</v>
      </c>
      <c r="D174" s="66" t="s">
        <v>1372</v>
      </c>
    </row>
    <row r="175" spans="1:4">
      <c r="A175" s="66" t="s">
        <v>353</v>
      </c>
      <c r="B175" s="66" t="s">
        <v>354</v>
      </c>
      <c r="C175" s="69" t="s">
        <v>352</v>
      </c>
      <c r="D175" s="66" t="s">
        <v>1372</v>
      </c>
    </row>
    <row r="176" spans="1:4">
      <c r="A176" s="66" t="s">
        <v>355</v>
      </c>
      <c r="B176" s="66" t="s">
        <v>356</v>
      </c>
      <c r="C176" s="69" t="s">
        <v>352</v>
      </c>
      <c r="D176" s="66" t="s">
        <v>1372</v>
      </c>
    </row>
    <row r="177" spans="1:4">
      <c r="A177" s="66" t="s">
        <v>357</v>
      </c>
      <c r="B177" s="66" t="s">
        <v>358</v>
      </c>
      <c r="C177" s="69" t="s">
        <v>352</v>
      </c>
      <c r="D177" s="66" t="s">
        <v>1372</v>
      </c>
    </row>
    <row r="178" spans="1:4">
      <c r="A178" s="66" t="s">
        <v>359</v>
      </c>
      <c r="B178" s="66" t="s">
        <v>360</v>
      </c>
      <c r="C178" s="69" t="s">
        <v>20</v>
      </c>
      <c r="D178" s="66" t="s">
        <v>368</v>
      </c>
    </row>
    <row r="179" spans="1:4">
      <c r="A179" s="66" t="s">
        <v>361</v>
      </c>
      <c r="B179" s="66" t="s">
        <v>362</v>
      </c>
      <c r="C179" s="69" t="s">
        <v>36</v>
      </c>
      <c r="D179" s="66" t="s">
        <v>370</v>
      </c>
    </row>
    <row r="180" spans="1:4">
      <c r="A180" s="66" t="s">
        <v>363</v>
      </c>
      <c r="B180" s="66" t="s">
        <v>364</v>
      </c>
      <c r="C180" s="69" t="s">
        <v>54</v>
      </c>
      <c r="D180" s="66" t="s">
        <v>372</v>
      </c>
    </row>
    <row r="181" spans="1:4">
      <c r="A181" s="66" t="s">
        <v>365</v>
      </c>
      <c r="B181" s="66" t="s">
        <v>366</v>
      </c>
      <c r="C181" s="69" t="s">
        <v>41</v>
      </c>
      <c r="D181" s="66" t="s">
        <v>388</v>
      </c>
    </row>
    <row r="182" spans="1:4">
      <c r="A182" s="66" t="s">
        <v>367</v>
      </c>
      <c r="B182" s="66" t="s">
        <v>368</v>
      </c>
      <c r="C182" s="69" t="s">
        <v>20</v>
      </c>
      <c r="D182" s="66" t="s">
        <v>368</v>
      </c>
    </row>
    <row r="183" spans="1:4">
      <c r="A183" s="66" t="s">
        <v>369</v>
      </c>
      <c r="B183" s="66" t="s">
        <v>370</v>
      </c>
      <c r="C183" s="69" t="s">
        <v>36</v>
      </c>
      <c r="D183" s="66" t="s">
        <v>370</v>
      </c>
    </row>
    <row r="184" spans="1:4">
      <c r="A184" s="66" t="s">
        <v>371</v>
      </c>
      <c r="B184" s="66" t="s">
        <v>372</v>
      </c>
      <c r="C184" s="69" t="s">
        <v>54</v>
      </c>
      <c r="D184" s="66" t="s">
        <v>372</v>
      </c>
    </row>
    <row r="185" spans="1:4">
      <c r="A185" s="66" t="s">
        <v>373</v>
      </c>
      <c r="B185" s="66" t="s">
        <v>374</v>
      </c>
      <c r="C185" s="69" t="s">
        <v>54</v>
      </c>
      <c r="D185" s="66" t="s">
        <v>372</v>
      </c>
    </row>
    <row r="186" spans="1:4">
      <c r="A186" s="66" t="s">
        <v>375</v>
      </c>
      <c r="B186" s="66" t="s">
        <v>376</v>
      </c>
      <c r="C186" s="69" t="s">
        <v>54</v>
      </c>
      <c r="D186" s="66" t="s">
        <v>372</v>
      </c>
    </row>
    <row r="187" spans="1:4">
      <c r="A187" s="66" t="s">
        <v>377</v>
      </c>
      <c r="B187" s="66" t="s">
        <v>378</v>
      </c>
      <c r="C187" s="69" t="s">
        <v>54</v>
      </c>
      <c r="D187" s="66" t="s">
        <v>372</v>
      </c>
    </row>
    <row r="188" spans="1:4">
      <c r="A188" s="66" t="s">
        <v>379</v>
      </c>
      <c r="B188" s="66" t="s">
        <v>380</v>
      </c>
      <c r="C188" s="69" t="s">
        <v>54</v>
      </c>
      <c r="D188" s="66" t="s">
        <v>372</v>
      </c>
    </row>
    <row r="189" spans="1:4">
      <c r="A189" s="66" t="s">
        <v>381</v>
      </c>
      <c r="B189" s="66" t="s">
        <v>382</v>
      </c>
      <c r="C189" s="69" t="s">
        <v>54</v>
      </c>
      <c r="D189" s="66" t="s">
        <v>372</v>
      </c>
    </row>
    <row r="190" spans="1:4">
      <c r="A190" s="66" t="s">
        <v>383</v>
      </c>
      <c r="B190" s="66" t="s">
        <v>384</v>
      </c>
      <c r="C190" s="69" t="s">
        <v>54</v>
      </c>
      <c r="D190" s="66" t="s">
        <v>372</v>
      </c>
    </row>
    <row r="191" spans="1:4">
      <c r="A191" s="66" t="s">
        <v>385</v>
      </c>
      <c r="B191" s="66" t="s">
        <v>372</v>
      </c>
      <c r="C191" s="69" t="s">
        <v>54</v>
      </c>
      <c r="D191" s="66" t="s">
        <v>372</v>
      </c>
    </row>
    <row r="192" spans="1:4">
      <c r="A192" s="66" t="s">
        <v>386</v>
      </c>
      <c r="B192" s="66" t="s">
        <v>372</v>
      </c>
      <c r="C192" s="69" t="s">
        <v>54</v>
      </c>
      <c r="D192" s="66" t="s">
        <v>372</v>
      </c>
    </row>
    <row r="193" spans="1:4">
      <c r="A193" s="66" t="s">
        <v>387</v>
      </c>
      <c r="B193" s="66" t="s">
        <v>388</v>
      </c>
      <c r="C193" s="69" t="s">
        <v>41</v>
      </c>
      <c r="D193" s="66" t="s">
        <v>388</v>
      </c>
    </row>
    <row r="194" spans="1:4">
      <c r="A194" s="66" t="s">
        <v>389</v>
      </c>
      <c r="B194" s="66" t="s">
        <v>390</v>
      </c>
      <c r="C194" s="69" t="s">
        <v>233</v>
      </c>
      <c r="D194" s="66" t="s">
        <v>233</v>
      </c>
    </row>
    <row r="195" spans="1:4">
      <c r="A195" s="66" t="s">
        <v>391</v>
      </c>
      <c r="B195" s="66" t="s">
        <v>392</v>
      </c>
      <c r="C195" s="69" t="s">
        <v>41</v>
      </c>
      <c r="D195" s="66" t="s">
        <v>388</v>
      </c>
    </row>
    <row r="196" spans="1:4">
      <c r="A196" s="66" t="s">
        <v>393</v>
      </c>
      <c r="B196" s="66" t="s">
        <v>394</v>
      </c>
      <c r="C196" s="69" t="s">
        <v>233</v>
      </c>
      <c r="D196" s="66" t="s">
        <v>233</v>
      </c>
    </row>
    <row r="197" spans="1:4">
      <c r="A197" s="66" t="s">
        <v>395</v>
      </c>
      <c r="B197" s="66" t="s">
        <v>396</v>
      </c>
      <c r="C197" s="69" t="s">
        <v>20</v>
      </c>
      <c r="D197" s="66" t="s">
        <v>368</v>
      </c>
    </row>
    <row r="198" spans="1:4">
      <c r="A198" s="66" t="s">
        <v>397</v>
      </c>
      <c r="B198" s="66" t="s">
        <v>398</v>
      </c>
      <c r="C198" s="69" t="s">
        <v>36</v>
      </c>
      <c r="D198" s="66" t="s">
        <v>370</v>
      </c>
    </row>
    <row r="199" spans="1:4">
      <c r="A199" s="66" t="s">
        <v>399</v>
      </c>
      <c r="B199" s="66" t="s">
        <v>400</v>
      </c>
      <c r="C199" s="69" t="s">
        <v>54</v>
      </c>
      <c r="D199" s="66" t="s">
        <v>372</v>
      </c>
    </row>
    <row r="200" spans="1:4">
      <c r="A200" s="66" t="s">
        <v>401</v>
      </c>
      <c r="B200" s="66" t="s">
        <v>402</v>
      </c>
      <c r="C200" s="69" t="s">
        <v>41</v>
      </c>
      <c r="D200" s="66" t="s">
        <v>388</v>
      </c>
    </row>
    <row r="201" spans="1:4">
      <c r="A201" s="66" t="s">
        <v>403</v>
      </c>
      <c r="B201" s="66" t="s">
        <v>404</v>
      </c>
      <c r="C201" s="69" t="s">
        <v>20</v>
      </c>
      <c r="D201" s="66" t="s">
        <v>368</v>
      </c>
    </row>
    <row r="202" spans="1:4">
      <c r="A202" s="66" t="s">
        <v>405</v>
      </c>
      <c r="B202" s="66" t="s">
        <v>406</v>
      </c>
      <c r="C202" s="69" t="s">
        <v>54</v>
      </c>
      <c r="D202" s="66" t="s">
        <v>372</v>
      </c>
    </row>
    <row r="203" spans="1:4">
      <c r="A203" s="66" t="s">
        <v>407</v>
      </c>
      <c r="B203" s="66" t="s">
        <v>408</v>
      </c>
      <c r="C203" s="69" t="s">
        <v>233</v>
      </c>
      <c r="D203" s="66" t="s">
        <v>233</v>
      </c>
    </row>
    <row r="204" spans="1:4">
      <c r="A204" s="66" t="s">
        <v>409</v>
      </c>
      <c r="B204" s="66" t="s">
        <v>410</v>
      </c>
      <c r="C204" s="69" t="s">
        <v>20</v>
      </c>
      <c r="D204" s="66" t="s">
        <v>368</v>
      </c>
    </row>
    <row r="205" spans="1:4">
      <c r="A205" s="66" t="s">
        <v>411</v>
      </c>
      <c r="B205" s="66" t="s">
        <v>412</v>
      </c>
      <c r="C205" s="69" t="s">
        <v>36</v>
      </c>
      <c r="D205" s="66" t="s">
        <v>370</v>
      </c>
    </row>
    <row r="206" spans="1:4">
      <c r="A206" s="66" t="s">
        <v>413</v>
      </c>
      <c r="B206" s="66" t="s">
        <v>414</v>
      </c>
      <c r="C206" s="69" t="s">
        <v>54</v>
      </c>
      <c r="D206" s="66" t="s">
        <v>372</v>
      </c>
    </row>
    <row r="207" spans="1:4">
      <c r="A207" s="66" t="s">
        <v>415</v>
      </c>
      <c r="B207" s="66" t="s">
        <v>416</v>
      </c>
      <c r="C207" s="69" t="s">
        <v>41</v>
      </c>
      <c r="D207" s="66" t="s">
        <v>388</v>
      </c>
    </row>
    <row r="208" spans="1:4">
      <c r="A208" s="66" t="s">
        <v>417</v>
      </c>
      <c r="B208" s="66" t="s">
        <v>418</v>
      </c>
      <c r="C208" s="69" t="s">
        <v>20</v>
      </c>
      <c r="D208" s="66" t="s">
        <v>368</v>
      </c>
    </row>
    <row r="209" spans="1:4">
      <c r="A209" s="66" t="s">
        <v>419</v>
      </c>
      <c r="B209" s="66" t="s">
        <v>420</v>
      </c>
      <c r="C209" s="69" t="s">
        <v>54</v>
      </c>
      <c r="D209" s="66" t="s">
        <v>372</v>
      </c>
    </row>
    <row r="210" spans="1:4">
      <c r="A210" s="66" t="s">
        <v>421</v>
      </c>
      <c r="B210" s="66" t="s">
        <v>422</v>
      </c>
      <c r="C210" s="69" t="s">
        <v>233</v>
      </c>
      <c r="D210" s="66" t="s">
        <v>233</v>
      </c>
    </row>
    <row r="211" spans="1:4">
      <c r="A211" s="66" t="s">
        <v>423</v>
      </c>
      <c r="B211" s="66" t="s">
        <v>424</v>
      </c>
      <c r="C211" s="69" t="s">
        <v>20</v>
      </c>
      <c r="D211" s="66" t="s">
        <v>368</v>
      </c>
    </row>
    <row r="212" spans="1:4">
      <c r="A212" s="66" t="s">
        <v>425</v>
      </c>
      <c r="B212" s="66" t="s">
        <v>426</v>
      </c>
      <c r="C212" s="69" t="s">
        <v>36</v>
      </c>
      <c r="D212" s="66" t="s">
        <v>370</v>
      </c>
    </row>
    <row r="213" spans="1:4">
      <c r="A213" s="66" t="s">
        <v>427</v>
      </c>
      <c r="B213" s="66" t="s">
        <v>428</v>
      </c>
      <c r="C213" s="69" t="s">
        <v>54</v>
      </c>
      <c r="D213" s="66" t="s">
        <v>372</v>
      </c>
    </row>
    <row r="214" spans="1:4">
      <c r="A214" s="66" t="s">
        <v>429</v>
      </c>
      <c r="B214" s="66" t="s">
        <v>430</v>
      </c>
      <c r="C214" s="69" t="s">
        <v>41</v>
      </c>
      <c r="D214" s="66" t="s">
        <v>388</v>
      </c>
    </row>
    <row r="215" spans="1:4">
      <c r="A215" s="66" t="s">
        <v>431</v>
      </c>
      <c r="B215" s="66" t="s">
        <v>432</v>
      </c>
      <c r="C215" s="69" t="s">
        <v>20</v>
      </c>
      <c r="D215" s="66" t="s">
        <v>368</v>
      </c>
    </row>
    <row r="216" spans="1:4">
      <c r="A216" s="66" t="s">
        <v>433</v>
      </c>
      <c r="B216" s="66" t="s">
        <v>434</v>
      </c>
      <c r="C216" s="69" t="s">
        <v>54</v>
      </c>
      <c r="D216" s="66" t="s">
        <v>372</v>
      </c>
    </row>
    <row r="217" spans="1:4">
      <c r="A217" s="66" t="s">
        <v>435</v>
      </c>
      <c r="B217" s="66" t="s">
        <v>436</v>
      </c>
      <c r="C217" s="69" t="s">
        <v>233</v>
      </c>
      <c r="D217" s="66" t="s">
        <v>233</v>
      </c>
    </row>
    <row r="218" spans="1:4">
      <c r="A218" s="66" t="s">
        <v>437</v>
      </c>
      <c r="B218" s="66" t="s">
        <v>438</v>
      </c>
      <c r="C218" s="69" t="s">
        <v>20</v>
      </c>
      <c r="D218" s="66" t="s">
        <v>368</v>
      </c>
    </row>
    <row r="219" spans="1:4">
      <c r="A219" s="66" t="s">
        <v>439</v>
      </c>
      <c r="B219" s="66" t="s">
        <v>440</v>
      </c>
      <c r="C219" s="69" t="s">
        <v>36</v>
      </c>
      <c r="D219" s="66" t="s">
        <v>370</v>
      </c>
    </row>
    <row r="220" spans="1:4">
      <c r="A220" s="66" t="s">
        <v>441</v>
      </c>
      <c r="B220" s="66" t="s">
        <v>442</v>
      </c>
      <c r="C220" s="69" t="s">
        <v>54</v>
      </c>
      <c r="D220" s="66" t="s">
        <v>372</v>
      </c>
    </row>
    <row r="221" spans="1:4">
      <c r="A221" s="66" t="s">
        <v>443</v>
      </c>
      <c r="B221" s="66" t="s">
        <v>444</v>
      </c>
      <c r="C221" s="69" t="s">
        <v>41</v>
      </c>
      <c r="D221" s="66" t="s">
        <v>388</v>
      </c>
    </row>
    <row r="222" spans="1:4">
      <c r="A222" s="66" t="s">
        <v>445</v>
      </c>
      <c r="B222" s="66" t="s">
        <v>446</v>
      </c>
      <c r="C222" s="69" t="s">
        <v>20</v>
      </c>
      <c r="D222" s="66" t="s">
        <v>368</v>
      </c>
    </row>
    <row r="223" spans="1:4">
      <c r="A223" s="66" t="s">
        <v>447</v>
      </c>
      <c r="B223" s="66" t="s">
        <v>448</v>
      </c>
      <c r="C223" s="69" t="s">
        <v>54</v>
      </c>
      <c r="D223" s="66" t="s">
        <v>372</v>
      </c>
    </row>
    <row r="224" spans="1:4">
      <c r="A224" s="66" t="s">
        <v>449</v>
      </c>
      <c r="B224" s="66" t="s">
        <v>450</v>
      </c>
      <c r="C224" s="69" t="s">
        <v>20</v>
      </c>
      <c r="D224" s="66" t="s">
        <v>368</v>
      </c>
    </row>
    <row r="225" spans="1:4">
      <c r="A225" s="66" t="s">
        <v>451</v>
      </c>
      <c r="B225" s="66" t="s">
        <v>452</v>
      </c>
      <c r="C225" s="69" t="s">
        <v>36</v>
      </c>
      <c r="D225" s="66" t="s">
        <v>370</v>
      </c>
    </row>
    <row r="226" spans="1:4">
      <c r="A226" s="66" t="s">
        <v>453</v>
      </c>
      <c r="B226" s="66" t="s">
        <v>454</v>
      </c>
      <c r="C226" s="69" t="s">
        <v>54</v>
      </c>
      <c r="D226" s="66" t="s">
        <v>372</v>
      </c>
    </row>
    <row r="227" spans="1:4">
      <c r="A227" s="66" t="s">
        <v>455</v>
      </c>
      <c r="B227" s="66" t="s">
        <v>456</v>
      </c>
      <c r="C227" s="69" t="s">
        <v>41</v>
      </c>
      <c r="D227" s="66" t="s">
        <v>388</v>
      </c>
    </row>
    <row r="228" spans="1:4">
      <c r="A228" s="66" t="s">
        <v>457</v>
      </c>
      <c r="B228" s="66" t="s">
        <v>458</v>
      </c>
      <c r="C228" s="69" t="s">
        <v>20</v>
      </c>
      <c r="D228" s="66" t="s">
        <v>368</v>
      </c>
    </row>
    <row r="229" spans="1:4">
      <c r="A229" s="66" t="s">
        <v>459</v>
      </c>
      <c r="B229" s="66" t="s">
        <v>460</v>
      </c>
      <c r="C229" s="69" t="s">
        <v>54</v>
      </c>
      <c r="D229" s="66" t="s">
        <v>372</v>
      </c>
    </row>
    <row r="230" spans="1:4">
      <c r="A230" s="66" t="s">
        <v>461</v>
      </c>
      <c r="B230" s="66" t="s">
        <v>462</v>
      </c>
      <c r="C230" s="69" t="s">
        <v>233</v>
      </c>
      <c r="D230" s="66" t="s">
        <v>233</v>
      </c>
    </row>
    <row r="231" spans="1:4">
      <c r="A231" s="66" t="s">
        <v>463</v>
      </c>
      <c r="B231" s="66" t="s">
        <v>464</v>
      </c>
      <c r="C231" s="69" t="s">
        <v>20</v>
      </c>
      <c r="D231" s="66" t="s">
        <v>368</v>
      </c>
    </row>
    <row r="232" spans="1:4">
      <c r="A232" s="66" t="s">
        <v>465</v>
      </c>
      <c r="B232" s="66" t="s">
        <v>466</v>
      </c>
      <c r="C232" s="69" t="s">
        <v>36</v>
      </c>
      <c r="D232" s="66" t="s">
        <v>370</v>
      </c>
    </row>
    <row r="233" spans="1:4">
      <c r="A233" s="66" t="s">
        <v>467</v>
      </c>
      <c r="B233" s="66" t="s">
        <v>468</v>
      </c>
      <c r="C233" s="69" t="s">
        <v>54</v>
      </c>
      <c r="D233" s="66" t="s">
        <v>372</v>
      </c>
    </row>
    <row r="234" spans="1:4">
      <c r="A234" s="66" t="s">
        <v>469</v>
      </c>
      <c r="B234" s="66" t="s">
        <v>470</v>
      </c>
      <c r="C234" s="69" t="s">
        <v>41</v>
      </c>
      <c r="D234" s="66" t="s">
        <v>388</v>
      </c>
    </row>
    <row r="235" spans="1:4">
      <c r="A235" s="66" t="s">
        <v>471</v>
      </c>
      <c r="B235" s="66" t="s">
        <v>472</v>
      </c>
      <c r="C235" s="69" t="s">
        <v>20</v>
      </c>
      <c r="D235" s="66" t="s">
        <v>368</v>
      </c>
    </row>
    <row r="236" spans="1:4">
      <c r="A236" s="66" t="s">
        <v>473</v>
      </c>
      <c r="B236" s="66" t="s">
        <v>474</v>
      </c>
      <c r="C236" s="69" t="s">
        <v>54</v>
      </c>
      <c r="D236" s="66" t="s">
        <v>372</v>
      </c>
    </row>
    <row r="237" spans="1:4">
      <c r="A237" s="66" t="s">
        <v>475</v>
      </c>
      <c r="B237" s="66" t="s">
        <v>476</v>
      </c>
      <c r="C237" s="69" t="s">
        <v>233</v>
      </c>
      <c r="D237" s="66" t="s">
        <v>233</v>
      </c>
    </row>
    <row r="238" spans="1:4">
      <c r="A238" s="66" t="s">
        <v>477</v>
      </c>
      <c r="B238" s="66" t="s">
        <v>478</v>
      </c>
      <c r="C238" s="69" t="s">
        <v>20</v>
      </c>
      <c r="D238" s="66" t="s">
        <v>368</v>
      </c>
    </row>
    <row r="239" spans="1:4">
      <c r="A239" s="66" t="s">
        <v>479</v>
      </c>
      <c r="B239" s="66" t="s">
        <v>480</v>
      </c>
      <c r="C239" s="69" t="s">
        <v>36</v>
      </c>
      <c r="D239" s="66" t="s">
        <v>370</v>
      </c>
    </row>
    <row r="240" spans="1:4">
      <c r="A240" s="66" t="s">
        <v>481</v>
      </c>
      <c r="B240" s="66" t="s">
        <v>482</v>
      </c>
      <c r="C240" s="69" t="s">
        <v>54</v>
      </c>
      <c r="D240" s="66" t="s">
        <v>372</v>
      </c>
    </row>
    <row r="241" spans="1:4">
      <c r="A241" s="66" t="s">
        <v>483</v>
      </c>
      <c r="B241" s="66" t="s">
        <v>484</v>
      </c>
      <c r="C241" s="69" t="s">
        <v>41</v>
      </c>
      <c r="D241" s="66" t="s">
        <v>388</v>
      </c>
    </row>
    <row r="242" spans="1:4">
      <c r="A242" s="66" t="s">
        <v>485</v>
      </c>
      <c r="B242" s="66" t="s">
        <v>486</v>
      </c>
      <c r="C242" s="69" t="s">
        <v>20</v>
      </c>
      <c r="D242" s="66" t="s">
        <v>368</v>
      </c>
    </row>
    <row r="243" spans="1:4">
      <c r="A243" s="66" t="s">
        <v>487</v>
      </c>
      <c r="B243" s="66" t="s">
        <v>488</v>
      </c>
      <c r="C243" s="69" t="s">
        <v>54</v>
      </c>
      <c r="D243" s="66" t="s">
        <v>372</v>
      </c>
    </row>
    <row r="244" spans="1:4">
      <c r="A244" s="66" t="s">
        <v>489</v>
      </c>
      <c r="B244" s="66" t="s">
        <v>490</v>
      </c>
      <c r="C244" s="69" t="s">
        <v>20</v>
      </c>
      <c r="D244" s="66" t="s">
        <v>368</v>
      </c>
    </row>
    <row r="245" spans="1:4">
      <c r="A245" s="66" t="s">
        <v>491</v>
      </c>
      <c r="B245" s="66" t="s">
        <v>492</v>
      </c>
      <c r="C245" s="69" t="s">
        <v>36</v>
      </c>
      <c r="D245" s="66" t="s">
        <v>370</v>
      </c>
    </row>
    <row r="246" spans="1:4">
      <c r="A246" s="66" t="s">
        <v>493</v>
      </c>
      <c r="B246" s="66" t="s">
        <v>494</v>
      </c>
      <c r="C246" s="69" t="s">
        <v>54</v>
      </c>
      <c r="D246" s="66" t="s">
        <v>372</v>
      </c>
    </row>
    <row r="247" spans="1:4">
      <c r="A247" s="66" t="s">
        <v>495</v>
      </c>
      <c r="B247" s="66" t="s">
        <v>496</v>
      </c>
      <c r="C247" s="69" t="s">
        <v>41</v>
      </c>
      <c r="D247" s="66" t="s">
        <v>388</v>
      </c>
    </row>
    <row r="248" spans="1:4">
      <c r="A248" s="66" t="s">
        <v>497</v>
      </c>
      <c r="B248" s="66" t="s">
        <v>498</v>
      </c>
      <c r="C248" s="69" t="s">
        <v>20</v>
      </c>
      <c r="D248" s="66" t="s">
        <v>368</v>
      </c>
    </row>
    <row r="249" spans="1:4">
      <c r="A249" s="66" t="s">
        <v>499</v>
      </c>
      <c r="B249" s="66" t="s">
        <v>500</v>
      </c>
      <c r="C249" s="69" t="s">
        <v>54</v>
      </c>
      <c r="D249" s="66" t="s">
        <v>372</v>
      </c>
    </row>
    <row r="250" spans="1:4">
      <c r="A250" s="66" t="s">
        <v>501</v>
      </c>
      <c r="B250" s="66" t="s">
        <v>502</v>
      </c>
      <c r="C250" s="69" t="s">
        <v>20</v>
      </c>
      <c r="D250" s="66" t="s">
        <v>368</v>
      </c>
    </row>
    <row r="251" spans="1:4">
      <c r="A251" s="66" t="s">
        <v>503</v>
      </c>
      <c r="B251" s="66" t="s">
        <v>504</v>
      </c>
      <c r="C251" s="69" t="s">
        <v>36</v>
      </c>
      <c r="D251" s="66" t="s">
        <v>370</v>
      </c>
    </row>
    <row r="252" spans="1:4">
      <c r="A252" s="66" t="s">
        <v>505</v>
      </c>
      <c r="B252" s="66" t="s">
        <v>506</v>
      </c>
      <c r="C252" s="69" t="s">
        <v>54</v>
      </c>
      <c r="D252" s="66" t="s">
        <v>372</v>
      </c>
    </row>
    <row r="253" spans="1:4">
      <c r="A253" s="66" t="s">
        <v>507</v>
      </c>
      <c r="B253" s="66" t="s">
        <v>508</v>
      </c>
      <c r="C253" s="69" t="s">
        <v>41</v>
      </c>
      <c r="D253" s="66" t="s">
        <v>388</v>
      </c>
    </row>
    <row r="254" spans="1:4">
      <c r="A254" s="66" t="s">
        <v>509</v>
      </c>
      <c r="B254" s="66" t="s">
        <v>510</v>
      </c>
      <c r="C254" s="69" t="s">
        <v>20</v>
      </c>
      <c r="D254" s="66" t="s">
        <v>368</v>
      </c>
    </row>
    <row r="255" spans="1:4">
      <c r="A255" s="66" t="s">
        <v>511</v>
      </c>
      <c r="B255" s="66" t="s">
        <v>512</v>
      </c>
      <c r="C255" s="69" t="s">
        <v>54</v>
      </c>
      <c r="D255" s="66" t="s">
        <v>372</v>
      </c>
    </row>
    <row r="256" spans="1:4">
      <c r="A256" s="66" t="s">
        <v>513</v>
      </c>
      <c r="B256" s="66" t="s">
        <v>514</v>
      </c>
      <c r="C256" s="69" t="s">
        <v>20</v>
      </c>
      <c r="D256" s="66" t="s">
        <v>368</v>
      </c>
    </row>
    <row r="257" spans="1:4">
      <c r="A257" s="66" t="s">
        <v>515</v>
      </c>
      <c r="B257" s="66" t="s">
        <v>516</v>
      </c>
      <c r="C257" s="69" t="s">
        <v>36</v>
      </c>
      <c r="D257" s="66" t="s">
        <v>370</v>
      </c>
    </row>
    <row r="258" spans="1:4">
      <c r="A258" s="66" t="s">
        <v>517</v>
      </c>
      <c r="B258" s="66" t="s">
        <v>518</v>
      </c>
      <c r="C258" s="69" t="s">
        <v>54</v>
      </c>
      <c r="D258" s="66" t="s">
        <v>372</v>
      </c>
    </row>
    <row r="259" spans="1:4">
      <c r="A259" s="66" t="s">
        <v>519</v>
      </c>
      <c r="B259" s="66" t="s">
        <v>520</v>
      </c>
      <c r="C259" s="69" t="s">
        <v>41</v>
      </c>
      <c r="D259" s="66" t="s">
        <v>388</v>
      </c>
    </row>
    <row r="260" spans="1:4">
      <c r="A260" s="66" t="s">
        <v>521</v>
      </c>
      <c r="B260" s="66" t="s">
        <v>522</v>
      </c>
      <c r="C260" s="69" t="s">
        <v>20</v>
      </c>
      <c r="D260" s="66" t="s">
        <v>368</v>
      </c>
    </row>
    <row r="261" spans="1:4">
      <c r="A261" s="66" t="s">
        <v>523</v>
      </c>
      <c r="B261" s="66" t="s">
        <v>524</v>
      </c>
      <c r="C261" s="69" t="s">
        <v>54</v>
      </c>
      <c r="D261" s="66" t="s">
        <v>372</v>
      </c>
    </row>
    <row r="262" spans="1:4">
      <c r="A262" s="66" t="s">
        <v>525</v>
      </c>
      <c r="B262" s="66" t="s">
        <v>526</v>
      </c>
      <c r="C262" s="69" t="s">
        <v>233</v>
      </c>
      <c r="D262" s="66" t="s">
        <v>233</v>
      </c>
    </row>
    <row r="263" spans="1:4">
      <c r="A263" s="66" t="s">
        <v>527</v>
      </c>
      <c r="B263" s="66" t="s">
        <v>528</v>
      </c>
      <c r="C263" s="69" t="s">
        <v>20</v>
      </c>
      <c r="D263" s="66" t="s">
        <v>368</v>
      </c>
    </row>
    <row r="264" spans="1:4">
      <c r="A264" s="66" t="s">
        <v>529</v>
      </c>
      <c r="B264" s="66" t="s">
        <v>530</v>
      </c>
      <c r="C264" s="69" t="s">
        <v>36</v>
      </c>
      <c r="D264" s="66" t="s">
        <v>370</v>
      </c>
    </row>
    <row r="265" spans="1:4">
      <c r="A265" s="66" t="s">
        <v>531</v>
      </c>
      <c r="B265" s="66" t="s">
        <v>532</v>
      </c>
      <c r="C265" s="69" t="s">
        <v>54</v>
      </c>
      <c r="D265" s="66" t="s">
        <v>372</v>
      </c>
    </row>
    <row r="266" spans="1:4">
      <c r="A266" s="66" t="s">
        <v>533</v>
      </c>
      <c r="B266" s="66" t="s">
        <v>534</v>
      </c>
      <c r="C266" s="69" t="s">
        <v>41</v>
      </c>
      <c r="D266" s="66" t="s">
        <v>388</v>
      </c>
    </row>
    <row r="267" spans="1:4">
      <c r="A267" s="66" t="s">
        <v>535</v>
      </c>
      <c r="B267" s="66" t="s">
        <v>536</v>
      </c>
      <c r="C267" s="69" t="s">
        <v>20</v>
      </c>
      <c r="D267" s="66" t="s">
        <v>368</v>
      </c>
    </row>
    <row r="268" spans="1:4">
      <c r="A268" s="66" t="s">
        <v>537</v>
      </c>
      <c r="B268" s="66" t="s">
        <v>538</v>
      </c>
      <c r="C268" s="69" t="s">
        <v>54</v>
      </c>
      <c r="D268" s="66" t="s">
        <v>372</v>
      </c>
    </row>
    <row r="269" spans="1:4">
      <c r="A269" s="66" t="s">
        <v>539</v>
      </c>
      <c r="B269" s="66" t="s">
        <v>540</v>
      </c>
      <c r="C269" s="69" t="s">
        <v>233</v>
      </c>
      <c r="D269" s="66" t="s">
        <v>233</v>
      </c>
    </row>
    <row r="270" spans="1:4">
      <c r="A270" s="66" t="s">
        <v>541</v>
      </c>
      <c r="B270" s="66" t="s">
        <v>542</v>
      </c>
      <c r="C270" s="69" t="s">
        <v>20</v>
      </c>
      <c r="D270" s="66" t="s">
        <v>368</v>
      </c>
    </row>
    <row r="271" spans="1:4">
      <c r="A271" s="66" t="s">
        <v>543</v>
      </c>
      <c r="B271" s="66" t="s">
        <v>544</v>
      </c>
      <c r="C271" s="69" t="s">
        <v>36</v>
      </c>
      <c r="D271" s="66" t="s">
        <v>370</v>
      </c>
    </row>
    <row r="272" spans="1:4">
      <c r="A272" s="66" t="s">
        <v>545</v>
      </c>
      <c r="B272" s="66" t="s">
        <v>546</v>
      </c>
      <c r="C272" s="69" t="s">
        <v>54</v>
      </c>
      <c r="D272" s="66" t="s">
        <v>372</v>
      </c>
    </row>
    <row r="273" spans="1:4">
      <c r="A273" s="66" t="s">
        <v>547</v>
      </c>
      <c r="B273" s="66" t="s">
        <v>548</v>
      </c>
      <c r="C273" s="69" t="s">
        <v>41</v>
      </c>
      <c r="D273" s="66" t="s">
        <v>388</v>
      </c>
    </row>
    <row r="274" spans="1:4">
      <c r="A274" s="66" t="s">
        <v>549</v>
      </c>
      <c r="B274" s="66" t="s">
        <v>550</v>
      </c>
      <c r="C274" s="69" t="s">
        <v>20</v>
      </c>
      <c r="D274" s="66" t="s">
        <v>368</v>
      </c>
    </row>
    <row r="275" spans="1:4">
      <c r="A275" s="66" t="s">
        <v>551</v>
      </c>
      <c r="B275" s="66" t="s">
        <v>552</v>
      </c>
      <c r="C275" s="69" t="s">
        <v>54</v>
      </c>
      <c r="D275" s="66" t="s">
        <v>372</v>
      </c>
    </row>
    <row r="276" spans="1:4">
      <c r="A276" s="66" t="s">
        <v>553</v>
      </c>
      <c r="B276" s="66" t="s">
        <v>554</v>
      </c>
      <c r="C276" s="69" t="s">
        <v>233</v>
      </c>
      <c r="D276" s="66" t="s">
        <v>233</v>
      </c>
    </row>
    <row r="277" spans="1:4">
      <c r="A277" s="66" t="s">
        <v>555</v>
      </c>
      <c r="B277" s="66" t="s">
        <v>556</v>
      </c>
      <c r="C277" s="69" t="s">
        <v>20</v>
      </c>
      <c r="D277" s="66" t="s">
        <v>368</v>
      </c>
    </row>
    <row r="278" spans="1:4">
      <c r="A278" s="66" t="s">
        <v>557</v>
      </c>
      <c r="B278" s="66" t="s">
        <v>558</v>
      </c>
      <c r="C278" s="69" t="s">
        <v>36</v>
      </c>
      <c r="D278" s="66" t="s">
        <v>370</v>
      </c>
    </row>
    <row r="279" spans="1:4">
      <c r="A279" s="66" t="s">
        <v>559</v>
      </c>
      <c r="B279" s="66" t="s">
        <v>560</v>
      </c>
      <c r="C279" s="69" t="s">
        <v>54</v>
      </c>
      <c r="D279" s="66" t="s">
        <v>372</v>
      </c>
    </row>
    <row r="280" spans="1:4">
      <c r="A280" s="66" t="s">
        <v>561</v>
      </c>
      <c r="B280" s="66" t="s">
        <v>562</v>
      </c>
      <c r="C280" s="69" t="s">
        <v>41</v>
      </c>
      <c r="D280" s="66" t="s">
        <v>388</v>
      </c>
    </row>
    <row r="281" spans="1:4">
      <c r="A281" s="66" t="s">
        <v>563</v>
      </c>
      <c r="B281" s="66" t="s">
        <v>564</v>
      </c>
      <c r="C281" s="69" t="s">
        <v>20</v>
      </c>
      <c r="D281" s="66" t="s">
        <v>368</v>
      </c>
    </row>
    <row r="282" spans="1:4">
      <c r="A282" s="66" t="s">
        <v>565</v>
      </c>
      <c r="B282" s="66" t="s">
        <v>566</v>
      </c>
      <c r="C282" s="69" t="s">
        <v>54</v>
      </c>
      <c r="D282" s="66" t="s">
        <v>372</v>
      </c>
    </row>
    <row r="283" spans="1:4">
      <c r="A283" s="66" t="s">
        <v>567</v>
      </c>
      <c r="B283" s="66" t="s">
        <v>568</v>
      </c>
      <c r="C283" s="69" t="s">
        <v>233</v>
      </c>
      <c r="D283" s="66" t="s">
        <v>233</v>
      </c>
    </row>
    <row r="284" spans="1:4">
      <c r="A284" s="66" t="s">
        <v>569</v>
      </c>
      <c r="B284" s="66" t="s">
        <v>570</v>
      </c>
      <c r="C284" s="69" t="s">
        <v>20</v>
      </c>
      <c r="D284" s="66" t="s">
        <v>368</v>
      </c>
    </row>
    <row r="285" spans="1:4">
      <c r="A285" s="66" t="s">
        <v>571</v>
      </c>
      <c r="B285" s="66" t="s">
        <v>572</v>
      </c>
      <c r="C285" s="69" t="s">
        <v>36</v>
      </c>
      <c r="D285" s="66" t="s">
        <v>370</v>
      </c>
    </row>
    <row r="286" spans="1:4">
      <c r="A286" s="66" t="s">
        <v>573</v>
      </c>
      <c r="B286" s="66" t="s">
        <v>574</v>
      </c>
      <c r="C286" s="69" t="s">
        <v>54</v>
      </c>
      <c r="D286" s="66" t="s">
        <v>372</v>
      </c>
    </row>
    <row r="287" spans="1:4">
      <c r="A287" s="66" t="s">
        <v>575</v>
      </c>
      <c r="B287" s="66" t="s">
        <v>576</v>
      </c>
      <c r="C287" s="69" t="s">
        <v>41</v>
      </c>
      <c r="D287" s="66" t="s">
        <v>388</v>
      </c>
    </row>
    <row r="288" spans="1:4">
      <c r="A288" s="66" t="s">
        <v>577</v>
      </c>
      <c r="B288" s="66" t="s">
        <v>578</v>
      </c>
      <c r="C288" s="69" t="s">
        <v>20</v>
      </c>
      <c r="D288" s="66" t="s">
        <v>368</v>
      </c>
    </row>
    <row r="289" spans="1:4">
      <c r="A289" s="66" t="s">
        <v>579</v>
      </c>
      <c r="B289" s="66" t="s">
        <v>580</v>
      </c>
      <c r="C289" s="69" t="s">
        <v>54</v>
      </c>
      <c r="D289" s="66" t="s">
        <v>372</v>
      </c>
    </row>
    <row r="290" spans="1:4">
      <c r="A290" s="66" t="s">
        <v>581</v>
      </c>
      <c r="B290" s="66" t="s">
        <v>582</v>
      </c>
      <c r="C290" s="69" t="s">
        <v>233</v>
      </c>
      <c r="D290" s="66" t="s">
        <v>233</v>
      </c>
    </row>
    <row r="291" spans="1:4">
      <c r="A291" s="66" t="s">
        <v>583</v>
      </c>
      <c r="B291" s="66" t="s">
        <v>584</v>
      </c>
      <c r="C291" s="69" t="s">
        <v>20</v>
      </c>
      <c r="D291" s="66" t="s">
        <v>368</v>
      </c>
    </row>
    <row r="292" spans="1:4">
      <c r="A292" s="66" t="s">
        <v>585</v>
      </c>
      <c r="B292" s="66" t="s">
        <v>586</v>
      </c>
      <c r="C292" s="69" t="s">
        <v>36</v>
      </c>
      <c r="D292" s="66" t="s">
        <v>370</v>
      </c>
    </row>
    <row r="293" spans="1:4">
      <c r="A293" s="66" t="s">
        <v>587</v>
      </c>
      <c r="B293" s="66" t="s">
        <v>588</v>
      </c>
      <c r="C293" s="69" t="s">
        <v>54</v>
      </c>
      <c r="D293" s="66" t="s">
        <v>372</v>
      </c>
    </row>
    <row r="294" spans="1:4">
      <c r="A294" s="66" t="s">
        <v>589</v>
      </c>
      <c r="B294" s="66" t="s">
        <v>590</v>
      </c>
      <c r="C294" s="69" t="s">
        <v>41</v>
      </c>
      <c r="D294" s="66" t="s">
        <v>388</v>
      </c>
    </row>
    <row r="295" spans="1:4">
      <c r="A295" s="66" t="s">
        <v>591</v>
      </c>
      <c r="B295" s="66" t="s">
        <v>592</v>
      </c>
      <c r="C295" s="69" t="s">
        <v>20</v>
      </c>
      <c r="D295" s="66" t="s">
        <v>368</v>
      </c>
    </row>
    <row r="296" spans="1:4">
      <c r="A296" s="66" t="s">
        <v>593</v>
      </c>
      <c r="B296" s="66" t="s">
        <v>594</v>
      </c>
      <c r="C296" s="69" t="s">
        <v>54</v>
      </c>
      <c r="D296" s="66" t="s">
        <v>372</v>
      </c>
    </row>
    <row r="297" spans="1:4">
      <c r="A297" s="66" t="s">
        <v>595</v>
      </c>
      <c r="B297" s="66" t="s">
        <v>596</v>
      </c>
      <c r="C297" s="69" t="s">
        <v>233</v>
      </c>
      <c r="D297" s="66" t="s">
        <v>233</v>
      </c>
    </row>
    <row r="298" spans="1:4">
      <c r="A298" s="66" t="s">
        <v>597</v>
      </c>
      <c r="B298" s="66" t="s">
        <v>598</v>
      </c>
      <c r="C298" s="69" t="s">
        <v>20</v>
      </c>
      <c r="D298" s="66" t="s">
        <v>368</v>
      </c>
    </row>
    <row r="299" spans="1:4">
      <c r="A299" s="66" t="s">
        <v>599</v>
      </c>
      <c r="B299" s="66" t="s">
        <v>600</v>
      </c>
      <c r="C299" s="69" t="s">
        <v>36</v>
      </c>
      <c r="D299" s="66" t="s">
        <v>370</v>
      </c>
    </row>
    <row r="300" spans="1:4">
      <c r="A300" s="66" t="s">
        <v>601</v>
      </c>
      <c r="B300" s="66" t="s">
        <v>602</v>
      </c>
      <c r="C300" s="69" t="s">
        <v>54</v>
      </c>
      <c r="D300" s="66" t="s">
        <v>372</v>
      </c>
    </row>
    <row r="301" spans="1:4">
      <c r="A301" s="66" t="s">
        <v>603</v>
      </c>
      <c r="B301" s="66" t="s">
        <v>604</v>
      </c>
      <c r="C301" s="69" t="s">
        <v>41</v>
      </c>
      <c r="D301" s="66" t="s">
        <v>388</v>
      </c>
    </row>
    <row r="302" spans="1:4">
      <c r="A302" s="66" t="s">
        <v>605</v>
      </c>
      <c r="B302" s="66" t="s">
        <v>606</v>
      </c>
      <c r="C302" s="69" t="s">
        <v>20</v>
      </c>
      <c r="D302" s="66" t="s">
        <v>368</v>
      </c>
    </row>
    <row r="303" spans="1:4">
      <c r="A303" s="66" t="s">
        <v>607</v>
      </c>
      <c r="B303" s="66" t="s">
        <v>608</v>
      </c>
      <c r="C303" s="69" t="s">
        <v>54</v>
      </c>
      <c r="D303" s="66" t="s">
        <v>372</v>
      </c>
    </row>
    <row r="304" spans="1:4">
      <c r="A304" s="66" t="s">
        <v>609</v>
      </c>
      <c r="B304" s="66" t="s">
        <v>610</v>
      </c>
      <c r="C304" s="69" t="s">
        <v>20</v>
      </c>
      <c r="D304" s="66" t="s">
        <v>368</v>
      </c>
    </row>
    <row r="305" spans="1:4">
      <c r="A305" s="66" t="s">
        <v>611</v>
      </c>
      <c r="B305" s="66" t="s">
        <v>612</v>
      </c>
      <c r="C305" s="69" t="s">
        <v>36</v>
      </c>
      <c r="D305" s="66" t="s">
        <v>370</v>
      </c>
    </row>
    <row r="306" spans="1:4">
      <c r="A306" s="66" t="s">
        <v>613</v>
      </c>
      <c r="B306" s="66" t="s">
        <v>614</v>
      </c>
      <c r="C306" s="69" t="s">
        <v>54</v>
      </c>
      <c r="D306" s="66" t="s">
        <v>372</v>
      </c>
    </row>
    <row r="307" spans="1:4">
      <c r="A307" s="66" t="s">
        <v>615</v>
      </c>
      <c r="B307" s="66" t="s">
        <v>616</v>
      </c>
      <c r="C307" s="69" t="s">
        <v>41</v>
      </c>
      <c r="D307" s="66" t="s">
        <v>388</v>
      </c>
    </row>
    <row r="308" spans="1:4">
      <c r="A308" s="66" t="s">
        <v>617</v>
      </c>
      <c r="B308" s="66" t="s">
        <v>618</v>
      </c>
      <c r="C308" s="69" t="s">
        <v>20</v>
      </c>
      <c r="D308" s="66" t="s">
        <v>368</v>
      </c>
    </row>
    <row r="309" spans="1:4">
      <c r="A309" s="66" t="s">
        <v>619</v>
      </c>
      <c r="B309" s="66" t="s">
        <v>620</v>
      </c>
      <c r="C309" s="69" t="s">
        <v>54</v>
      </c>
      <c r="D309" s="66" t="s">
        <v>372</v>
      </c>
    </row>
    <row r="310" spans="1:4">
      <c r="A310" s="66" t="s">
        <v>621</v>
      </c>
      <c r="B310" s="66" t="s">
        <v>622</v>
      </c>
      <c r="C310" s="69" t="s">
        <v>20</v>
      </c>
      <c r="D310" s="66" t="s">
        <v>368</v>
      </c>
    </row>
    <row r="311" spans="1:4">
      <c r="A311" s="66" t="s">
        <v>623</v>
      </c>
      <c r="B311" s="66" t="s">
        <v>624</v>
      </c>
      <c r="C311" s="69" t="s">
        <v>36</v>
      </c>
      <c r="D311" s="66" t="s">
        <v>370</v>
      </c>
    </row>
    <row r="312" spans="1:4">
      <c r="A312" s="66" t="s">
        <v>625</v>
      </c>
      <c r="B312" s="66" t="s">
        <v>626</v>
      </c>
      <c r="C312" s="69" t="s">
        <v>54</v>
      </c>
      <c r="D312" s="66" t="s">
        <v>372</v>
      </c>
    </row>
    <row r="313" spans="1:4">
      <c r="A313" s="66" t="s">
        <v>627</v>
      </c>
      <c r="B313" s="66" t="s">
        <v>628</v>
      </c>
      <c r="C313" s="69" t="s">
        <v>41</v>
      </c>
      <c r="D313" s="66" t="s">
        <v>388</v>
      </c>
    </row>
    <row r="314" spans="1:4">
      <c r="A314" s="66" t="s">
        <v>629</v>
      </c>
      <c r="B314" s="66" t="s">
        <v>630</v>
      </c>
      <c r="C314" s="69" t="s">
        <v>20</v>
      </c>
      <c r="D314" s="66" t="s">
        <v>368</v>
      </c>
    </row>
    <row r="315" spans="1:4">
      <c r="A315" s="66" t="s">
        <v>631</v>
      </c>
      <c r="B315" s="66" t="s">
        <v>632</v>
      </c>
      <c r="C315" s="69" t="s">
        <v>54</v>
      </c>
      <c r="D315" s="66" t="s">
        <v>372</v>
      </c>
    </row>
    <row r="316" spans="1:4">
      <c r="A316" s="66" t="s">
        <v>633</v>
      </c>
      <c r="B316" s="66" t="s">
        <v>634</v>
      </c>
      <c r="C316" s="69" t="s">
        <v>233</v>
      </c>
      <c r="D316" s="66" t="s">
        <v>233</v>
      </c>
    </row>
    <row r="317" spans="1:4">
      <c r="A317" s="66" t="s">
        <v>635</v>
      </c>
      <c r="B317" s="66" t="s">
        <v>636</v>
      </c>
      <c r="C317" s="69" t="s">
        <v>20</v>
      </c>
      <c r="D317" s="66" t="s">
        <v>368</v>
      </c>
    </row>
    <row r="318" spans="1:4">
      <c r="A318" s="66" t="s">
        <v>637</v>
      </c>
      <c r="B318" s="66" t="s">
        <v>638</v>
      </c>
      <c r="C318" s="69" t="s">
        <v>36</v>
      </c>
      <c r="D318" s="66" t="s">
        <v>370</v>
      </c>
    </row>
    <row r="319" spans="1:4">
      <c r="A319" s="66" t="s">
        <v>639</v>
      </c>
      <c r="B319" s="66" t="s">
        <v>640</v>
      </c>
      <c r="C319" s="69" t="s">
        <v>54</v>
      </c>
      <c r="D319" s="66" t="s">
        <v>372</v>
      </c>
    </row>
    <row r="320" spans="1:4">
      <c r="A320" s="66" t="s">
        <v>641</v>
      </c>
      <c r="B320" s="66" t="s">
        <v>642</v>
      </c>
      <c r="C320" s="69" t="s">
        <v>41</v>
      </c>
      <c r="D320" s="66" t="s">
        <v>388</v>
      </c>
    </row>
    <row r="321" spans="1:4">
      <c r="A321" s="66" t="s">
        <v>643</v>
      </c>
      <c r="B321" s="66" t="s">
        <v>644</v>
      </c>
      <c r="C321" s="69" t="s">
        <v>20</v>
      </c>
      <c r="D321" s="66" t="s">
        <v>368</v>
      </c>
    </row>
    <row r="322" spans="1:4">
      <c r="A322" s="66" t="s">
        <v>645</v>
      </c>
      <c r="B322" s="66" t="s">
        <v>646</v>
      </c>
      <c r="C322" s="69" t="s">
        <v>54</v>
      </c>
      <c r="D322" s="66" t="s">
        <v>372</v>
      </c>
    </row>
    <row r="323" spans="1:4">
      <c r="A323" s="66" t="s">
        <v>647</v>
      </c>
      <c r="B323" s="66" t="s">
        <v>648</v>
      </c>
      <c r="C323" s="69" t="s">
        <v>233</v>
      </c>
      <c r="D323" s="66" t="s">
        <v>233</v>
      </c>
    </row>
    <row r="324" spans="1:4">
      <c r="A324" s="66" t="s">
        <v>649</v>
      </c>
      <c r="B324" s="66" t="s">
        <v>650</v>
      </c>
      <c r="C324" s="69" t="s">
        <v>20</v>
      </c>
      <c r="D324" s="66" t="s">
        <v>368</v>
      </c>
    </row>
    <row r="325" spans="1:4">
      <c r="A325" s="66" t="s">
        <v>651</v>
      </c>
      <c r="B325" s="66" t="s">
        <v>652</v>
      </c>
      <c r="C325" s="69" t="s">
        <v>36</v>
      </c>
      <c r="D325" s="66" t="s">
        <v>370</v>
      </c>
    </row>
    <row r="326" spans="1:4">
      <c r="A326" s="66" t="s">
        <v>653</v>
      </c>
      <c r="B326" s="66" t="s">
        <v>654</v>
      </c>
      <c r="C326" s="69" t="s">
        <v>54</v>
      </c>
      <c r="D326" s="66" t="s">
        <v>372</v>
      </c>
    </row>
    <row r="327" spans="1:4">
      <c r="A327" s="66" t="s">
        <v>655</v>
      </c>
      <c r="B327" s="66" t="s">
        <v>656</v>
      </c>
      <c r="C327" s="69" t="s">
        <v>41</v>
      </c>
      <c r="D327" s="66" t="s">
        <v>388</v>
      </c>
    </row>
    <row r="328" spans="1:4">
      <c r="A328" s="66" t="s">
        <v>657</v>
      </c>
      <c r="B328" s="66" t="s">
        <v>658</v>
      </c>
      <c r="C328" s="69" t="s">
        <v>20</v>
      </c>
      <c r="D328" s="66" t="s">
        <v>368</v>
      </c>
    </row>
    <row r="329" spans="1:4">
      <c r="A329" s="66" t="s">
        <v>659</v>
      </c>
      <c r="B329" s="66" t="s">
        <v>660</v>
      </c>
      <c r="C329" s="69" t="s">
        <v>54</v>
      </c>
      <c r="D329" s="66" t="s">
        <v>372</v>
      </c>
    </row>
    <row r="330" spans="1:4">
      <c r="A330" s="66" t="s">
        <v>661</v>
      </c>
      <c r="B330" s="66" t="s">
        <v>662</v>
      </c>
      <c r="C330" s="69" t="s">
        <v>233</v>
      </c>
      <c r="D330" s="66" t="s">
        <v>233</v>
      </c>
    </row>
    <row r="331" spans="1:4">
      <c r="A331" s="66" t="s">
        <v>663</v>
      </c>
      <c r="B331" s="66" t="s">
        <v>664</v>
      </c>
      <c r="C331" s="69" t="s">
        <v>20</v>
      </c>
      <c r="D331" s="66" t="s">
        <v>368</v>
      </c>
    </row>
    <row r="332" spans="1:4">
      <c r="A332" s="66" t="s">
        <v>665</v>
      </c>
      <c r="B332" s="66" t="s">
        <v>666</v>
      </c>
      <c r="C332" s="69" t="s">
        <v>36</v>
      </c>
      <c r="D332" s="66" t="s">
        <v>370</v>
      </c>
    </row>
    <row r="333" spans="1:4">
      <c r="A333" s="66" t="s">
        <v>667</v>
      </c>
      <c r="B333" s="66" t="s">
        <v>668</v>
      </c>
      <c r="C333" s="69" t="s">
        <v>54</v>
      </c>
      <c r="D333" s="66" t="s">
        <v>372</v>
      </c>
    </row>
    <row r="334" spans="1:4">
      <c r="A334" s="66" t="s">
        <v>669</v>
      </c>
      <c r="B334" s="66" t="s">
        <v>670</v>
      </c>
      <c r="C334" s="69" t="s">
        <v>41</v>
      </c>
      <c r="D334" s="66" t="s">
        <v>388</v>
      </c>
    </row>
    <row r="335" spans="1:4">
      <c r="A335" s="66" t="s">
        <v>671</v>
      </c>
      <c r="B335" s="66" t="s">
        <v>672</v>
      </c>
      <c r="C335" s="69" t="s">
        <v>20</v>
      </c>
      <c r="D335" s="66" t="s">
        <v>368</v>
      </c>
    </row>
    <row r="336" spans="1:4">
      <c r="A336" s="66" t="s">
        <v>673</v>
      </c>
      <c r="B336" s="66" t="s">
        <v>674</v>
      </c>
      <c r="C336" s="69" t="s">
        <v>54</v>
      </c>
      <c r="D336" s="66" t="s">
        <v>372</v>
      </c>
    </row>
    <row r="337" spans="1:4">
      <c r="A337" s="66" t="s">
        <v>675</v>
      </c>
      <c r="B337" s="66" t="s">
        <v>676</v>
      </c>
      <c r="C337" s="69" t="s">
        <v>233</v>
      </c>
      <c r="D337" s="66" t="s">
        <v>233</v>
      </c>
    </row>
    <row r="338" spans="1:4">
      <c r="A338" s="66" t="s">
        <v>677</v>
      </c>
      <c r="B338" s="66" t="s">
        <v>678</v>
      </c>
      <c r="C338" s="69" t="s">
        <v>20</v>
      </c>
      <c r="D338" s="66" t="s">
        <v>368</v>
      </c>
    </row>
    <row r="339" spans="1:4">
      <c r="A339" s="66" t="s">
        <v>679</v>
      </c>
      <c r="B339" s="66" t="s">
        <v>680</v>
      </c>
      <c r="C339" s="69" t="s">
        <v>36</v>
      </c>
      <c r="D339" s="66" t="s">
        <v>370</v>
      </c>
    </row>
    <row r="340" spans="1:4">
      <c r="A340" s="66" t="s">
        <v>681</v>
      </c>
      <c r="B340" s="66" t="s">
        <v>682</v>
      </c>
      <c r="C340" s="69" t="s">
        <v>54</v>
      </c>
      <c r="D340" s="66" t="s">
        <v>372</v>
      </c>
    </row>
    <row r="341" spans="1:4">
      <c r="A341" s="66" t="s">
        <v>683</v>
      </c>
      <c r="B341" s="66" t="s">
        <v>684</v>
      </c>
      <c r="C341" s="69" t="s">
        <v>41</v>
      </c>
      <c r="D341" s="66" t="s">
        <v>388</v>
      </c>
    </row>
    <row r="342" spans="1:4">
      <c r="A342" s="66" t="s">
        <v>685</v>
      </c>
      <c r="B342" s="66" t="s">
        <v>686</v>
      </c>
      <c r="C342" s="69" t="s">
        <v>20</v>
      </c>
      <c r="D342" s="66" t="s">
        <v>368</v>
      </c>
    </row>
    <row r="343" spans="1:4">
      <c r="A343" s="66" t="s">
        <v>687</v>
      </c>
      <c r="B343" s="66" t="s">
        <v>688</v>
      </c>
      <c r="C343" s="69" t="s">
        <v>54</v>
      </c>
      <c r="D343" s="66" t="s">
        <v>372</v>
      </c>
    </row>
    <row r="344" spans="1:4">
      <c r="A344" s="66" t="s">
        <v>689</v>
      </c>
      <c r="B344" s="66" t="s">
        <v>690</v>
      </c>
      <c r="C344" s="69" t="s">
        <v>233</v>
      </c>
      <c r="D344" s="66" t="s">
        <v>233</v>
      </c>
    </row>
    <row r="345" spans="1:4">
      <c r="A345" s="66" t="s">
        <v>691</v>
      </c>
      <c r="B345" s="66" t="s">
        <v>692</v>
      </c>
      <c r="C345" s="69" t="s">
        <v>20</v>
      </c>
      <c r="D345" s="66" t="s">
        <v>368</v>
      </c>
    </row>
    <row r="346" spans="1:4">
      <c r="A346" s="66" t="s">
        <v>693</v>
      </c>
      <c r="B346" s="66" t="s">
        <v>694</v>
      </c>
      <c r="C346" s="69" t="s">
        <v>36</v>
      </c>
      <c r="D346" s="66" t="s">
        <v>370</v>
      </c>
    </row>
    <row r="347" spans="1:4">
      <c r="A347" s="66" t="s">
        <v>695</v>
      </c>
      <c r="B347" s="66" t="s">
        <v>696</v>
      </c>
      <c r="C347" s="69" t="s">
        <v>54</v>
      </c>
      <c r="D347" s="66" t="s">
        <v>372</v>
      </c>
    </row>
    <row r="348" spans="1:4">
      <c r="A348" s="66" t="s">
        <v>697</v>
      </c>
      <c r="B348" s="66" t="s">
        <v>698</v>
      </c>
      <c r="C348" s="69" t="s">
        <v>41</v>
      </c>
      <c r="D348" s="66" t="s">
        <v>388</v>
      </c>
    </row>
    <row r="349" spans="1:4">
      <c r="A349" s="66" t="s">
        <v>699</v>
      </c>
      <c r="B349" s="66" t="s">
        <v>700</v>
      </c>
      <c r="C349" s="69" t="s">
        <v>20</v>
      </c>
      <c r="D349" s="66" t="s">
        <v>368</v>
      </c>
    </row>
    <row r="350" spans="1:4">
      <c r="A350" s="66" t="s">
        <v>701</v>
      </c>
      <c r="B350" s="66" t="s">
        <v>702</v>
      </c>
      <c r="C350" s="69" t="s">
        <v>54</v>
      </c>
      <c r="D350" s="66" t="s">
        <v>372</v>
      </c>
    </row>
    <row r="351" spans="1:4">
      <c r="A351" s="66" t="s">
        <v>703</v>
      </c>
      <c r="B351" s="66" t="s">
        <v>704</v>
      </c>
      <c r="C351" s="69" t="s">
        <v>233</v>
      </c>
      <c r="D351" s="66" t="s">
        <v>233</v>
      </c>
    </row>
    <row r="352" spans="1:4">
      <c r="A352" s="66" t="s">
        <v>705</v>
      </c>
      <c r="B352" s="66" t="s">
        <v>706</v>
      </c>
      <c r="C352" s="69" t="s">
        <v>20</v>
      </c>
      <c r="D352" s="66" t="s">
        <v>368</v>
      </c>
    </row>
    <row r="353" spans="1:4">
      <c r="A353" s="66" t="s">
        <v>707</v>
      </c>
      <c r="B353" s="66" t="s">
        <v>708</v>
      </c>
      <c r="C353" s="69" t="s">
        <v>36</v>
      </c>
      <c r="D353" s="66" t="s">
        <v>370</v>
      </c>
    </row>
    <row r="354" spans="1:4">
      <c r="A354" s="66" t="s">
        <v>709</v>
      </c>
      <c r="B354" s="66" t="s">
        <v>710</v>
      </c>
      <c r="C354" s="69" t="s">
        <v>54</v>
      </c>
      <c r="D354" s="66" t="s">
        <v>372</v>
      </c>
    </row>
    <row r="355" spans="1:4">
      <c r="A355" s="66" t="s">
        <v>711</v>
      </c>
      <c r="B355" s="66" t="s">
        <v>712</v>
      </c>
      <c r="C355" s="69" t="s">
        <v>41</v>
      </c>
      <c r="D355" s="66" t="s">
        <v>388</v>
      </c>
    </row>
    <row r="356" spans="1:4">
      <c r="A356" s="66" t="s">
        <v>713</v>
      </c>
      <c r="B356" s="66" t="s">
        <v>714</v>
      </c>
      <c r="C356" s="69" t="s">
        <v>20</v>
      </c>
      <c r="D356" s="66" t="s">
        <v>368</v>
      </c>
    </row>
    <row r="357" spans="1:4">
      <c r="A357" s="66" t="s">
        <v>715</v>
      </c>
      <c r="B357" s="66" t="s">
        <v>716</v>
      </c>
      <c r="C357" s="69" t="s">
        <v>54</v>
      </c>
      <c r="D357" s="66" t="s">
        <v>372</v>
      </c>
    </row>
    <row r="358" spans="1:4">
      <c r="A358" s="66" t="s">
        <v>717</v>
      </c>
      <c r="B358" s="66" t="s">
        <v>718</v>
      </c>
      <c r="C358" s="69" t="s">
        <v>233</v>
      </c>
      <c r="D358" s="66" t="s">
        <v>233</v>
      </c>
    </row>
    <row r="359" spans="1:4">
      <c r="A359" s="66" t="s">
        <v>719</v>
      </c>
      <c r="B359" s="66" t="s">
        <v>720</v>
      </c>
      <c r="C359" s="69" t="s">
        <v>20</v>
      </c>
      <c r="D359" s="66" t="s">
        <v>368</v>
      </c>
    </row>
    <row r="360" spans="1:4">
      <c r="A360" s="66" t="s">
        <v>721</v>
      </c>
      <c r="B360" s="66" t="s">
        <v>722</v>
      </c>
      <c r="C360" s="69" t="s">
        <v>36</v>
      </c>
      <c r="D360" s="66" t="s">
        <v>370</v>
      </c>
    </row>
    <row r="361" spans="1:4">
      <c r="A361" s="66" t="s">
        <v>723</v>
      </c>
      <c r="B361" s="66" t="s">
        <v>724</v>
      </c>
      <c r="C361" s="69" t="s">
        <v>54</v>
      </c>
      <c r="D361" s="66" t="s">
        <v>372</v>
      </c>
    </row>
    <row r="362" spans="1:4">
      <c r="A362" s="66" t="s">
        <v>725</v>
      </c>
      <c r="B362" s="66" t="s">
        <v>726</v>
      </c>
      <c r="C362" s="69" t="s">
        <v>41</v>
      </c>
      <c r="D362" s="66" t="s">
        <v>388</v>
      </c>
    </row>
    <row r="363" spans="1:4">
      <c r="A363" s="66" t="s">
        <v>727</v>
      </c>
      <c r="B363" s="66" t="s">
        <v>728</v>
      </c>
      <c r="C363" s="69" t="s">
        <v>20</v>
      </c>
      <c r="D363" s="66" t="s">
        <v>368</v>
      </c>
    </row>
    <row r="364" spans="1:4">
      <c r="A364" s="66" t="s">
        <v>729</v>
      </c>
      <c r="B364" s="66" t="s">
        <v>730</v>
      </c>
      <c r="C364" s="69" t="s">
        <v>54</v>
      </c>
      <c r="D364" s="66" t="s">
        <v>372</v>
      </c>
    </row>
    <row r="365" spans="1:4">
      <c r="A365" s="66" t="s">
        <v>731</v>
      </c>
      <c r="B365" s="66" t="s">
        <v>732</v>
      </c>
      <c r="C365" s="69" t="s">
        <v>233</v>
      </c>
      <c r="D365" s="66" t="s">
        <v>233</v>
      </c>
    </row>
    <row r="366" spans="1:4">
      <c r="A366" s="66" t="s">
        <v>733</v>
      </c>
      <c r="B366" s="66" t="s">
        <v>734</v>
      </c>
      <c r="C366" s="69" t="s">
        <v>20</v>
      </c>
      <c r="D366" s="66" t="s">
        <v>368</v>
      </c>
    </row>
    <row r="367" spans="1:4">
      <c r="A367" s="66" t="s">
        <v>735</v>
      </c>
      <c r="B367" s="66" t="s">
        <v>736</v>
      </c>
      <c r="C367" s="69" t="s">
        <v>36</v>
      </c>
      <c r="D367" s="66" t="s">
        <v>370</v>
      </c>
    </row>
    <row r="368" spans="1:4">
      <c r="A368" s="66" t="s">
        <v>737</v>
      </c>
      <c r="B368" s="66" t="s">
        <v>738</v>
      </c>
      <c r="C368" s="69" t="s">
        <v>54</v>
      </c>
      <c r="D368" s="66" t="s">
        <v>372</v>
      </c>
    </row>
    <row r="369" spans="1:4">
      <c r="A369" s="66" t="s">
        <v>739</v>
      </c>
      <c r="B369" s="66" t="s">
        <v>740</v>
      </c>
      <c r="C369" s="69" t="s">
        <v>41</v>
      </c>
      <c r="D369" s="66" t="s">
        <v>388</v>
      </c>
    </row>
    <row r="370" spans="1:4">
      <c r="A370" s="66" t="s">
        <v>741</v>
      </c>
      <c r="B370" s="66" t="s">
        <v>742</v>
      </c>
      <c r="C370" s="69" t="s">
        <v>54</v>
      </c>
      <c r="D370" s="66" t="s">
        <v>372</v>
      </c>
    </row>
    <row r="371" spans="1:4">
      <c r="A371" s="66" t="s">
        <v>743</v>
      </c>
      <c r="B371" s="66" t="s">
        <v>744</v>
      </c>
      <c r="C371" s="69" t="s">
        <v>233</v>
      </c>
      <c r="D371" s="66" t="s">
        <v>233</v>
      </c>
    </row>
    <row r="372" spans="1:4">
      <c r="A372" s="66" t="s">
        <v>745</v>
      </c>
      <c r="B372" s="66" t="s">
        <v>746</v>
      </c>
      <c r="C372" s="69" t="s">
        <v>20</v>
      </c>
      <c r="D372" s="66" t="s">
        <v>368</v>
      </c>
    </row>
    <row r="373" spans="1:4">
      <c r="A373" s="66" t="s">
        <v>747</v>
      </c>
      <c r="B373" s="66" t="s">
        <v>748</v>
      </c>
      <c r="C373" s="69" t="s">
        <v>36</v>
      </c>
      <c r="D373" s="66" t="s">
        <v>370</v>
      </c>
    </row>
    <row r="374" spans="1:4">
      <c r="A374" s="66" t="s">
        <v>749</v>
      </c>
      <c r="B374" s="66" t="s">
        <v>750</v>
      </c>
      <c r="C374" s="69" t="s">
        <v>54</v>
      </c>
      <c r="D374" s="66" t="s">
        <v>372</v>
      </c>
    </row>
    <row r="375" spans="1:4">
      <c r="A375" s="66" t="s">
        <v>751</v>
      </c>
      <c r="B375" s="66" t="s">
        <v>752</v>
      </c>
      <c r="C375" s="69" t="s">
        <v>41</v>
      </c>
      <c r="D375" s="66" t="s">
        <v>388</v>
      </c>
    </row>
    <row r="376" spans="1:4">
      <c r="A376" s="66" t="s">
        <v>753</v>
      </c>
      <c r="B376" s="66" t="s">
        <v>754</v>
      </c>
      <c r="C376" s="69" t="s">
        <v>54</v>
      </c>
      <c r="D376" s="66" t="s">
        <v>372</v>
      </c>
    </row>
    <row r="377" spans="1:4">
      <c r="A377" s="66" t="s">
        <v>755</v>
      </c>
      <c r="B377" s="66" t="s">
        <v>756</v>
      </c>
      <c r="C377" s="69" t="s">
        <v>233</v>
      </c>
      <c r="D377" s="66" t="s">
        <v>233</v>
      </c>
    </row>
    <row r="378" spans="1:4">
      <c r="A378" s="66" t="s">
        <v>757</v>
      </c>
      <c r="B378" s="66" t="s">
        <v>758</v>
      </c>
      <c r="C378" s="69" t="s">
        <v>20</v>
      </c>
      <c r="D378" s="66" t="s">
        <v>368</v>
      </c>
    </row>
    <row r="379" spans="1:4">
      <c r="A379" s="66" t="s">
        <v>759</v>
      </c>
      <c r="B379" s="66" t="s">
        <v>760</v>
      </c>
      <c r="C379" s="69" t="s">
        <v>36</v>
      </c>
      <c r="D379" s="66" t="s">
        <v>370</v>
      </c>
    </row>
    <row r="380" spans="1:4">
      <c r="A380" s="66" t="s">
        <v>761</v>
      </c>
      <c r="B380" s="66" t="s">
        <v>762</v>
      </c>
      <c r="C380" s="69" t="s">
        <v>54</v>
      </c>
      <c r="D380" s="66" t="s">
        <v>372</v>
      </c>
    </row>
    <row r="381" spans="1:4">
      <c r="A381" s="66" t="s">
        <v>763</v>
      </c>
      <c r="B381" s="66" t="s">
        <v>764</v>
      </c>
      <c r="C381" s="69" t="s">
        <v>41</v>
      </c>
      <c r="D381" s="66" t="s">
        <v>388</v>
      </c>
    </row>
    <row r="382" spans="1:4">
      <c r="A382" s="66" t="s">
        <v>765</v>
      </c>
      <c r="B382" s="66" t="s">
        <v>766</v>
      </c>
      <c r="C382" s="69" t="s">
        <v>54</v>
      </c>
      <c r="D382" s="66" t="s">
        <v>372</v>
      </c>
    </row>
    <row r="383" spans="1:4">
      <c r="A383" s="66" t="s">
        <v>767</v>
      </c>
      <c r="B383" s="66" t="s">
        <v>768</v>
      </c>
      <c r="C383" s="69" t="s">
        <v>233</v>
      </c>
      <c r="D383" s="66" t="s">
        <v>233</v>
      </c>
    </row>
    <row r="384" spans="1:4">
      <c r="A384" s="66" t="s">
        <v>769</v>
      </c>
      <c r="B384" s="66" t="s">
        <v>770</v>
      </c>
      <c r="C384" s="69" t="s">
        <v>20</v>
      </c>
      <c r="D384" s="66" t="s">
        <v>368</v>
      </c>
    </row>
    <row r="385" spans="1:4">
      <c r="A385" s="66" t="s">
        <v>771</v>
      </c>
      <c r="B385" s="66" t="s">
        <v>772</v>
      </c>
      <c r="C385" s="69" t="s">
        <v>36</v>
      </c>
      <c r="D385" s="66" t="s">
        <v>370</v>
      </c>
    </row>
    <row r="386" spans="1:4">
      <c r="A386" s="66" t="s">
        <v>773</v>
      </c>
      <c r="B386" s="66" t="s">
        <v>774</v>
      </c>
      <c r="C386" s="69" t="s">
        <v>54</v>
      </c>
      <c r="D386" s="66" t="s">
        <v>372</v>
      </c>
    </row>
    <row r="387" spans="1:4">
      <c r="A387" s="66" t="s">
        <v>775</v>
      </c>
      <c r="B387" s="66" t="s">
        <v>776</v>
      </c>
      <c r="C387" s="69" t="s">
        <v>41</v>
      </c>
      <c r="D387" s="66" t="s">
        <v>388</v>
      </c>
    </row>
    <row r="388" spans="1:4">
      <c r="A388" s="66" t="s">
        <v>777</v>
      </c>
      <c r="B388" s="66" t="s">
        <v>778</v>
      </c>
      <c r="C388" s="69" t="s">
        <v>54</v>
      </c>
      <c r="D388" s="66" t="s">
        <v>372</v>
      </c>
    </row>
    <row r="389" spans="1:4">
      <c r="A389" s="66" t="s">
        <v>779</v>
      </c>
      <c r="B389" s="66" t="s">
        <v>780</v>
      </c>
      <c r="C389" s="69" t="s">
        <v>233</v>
      </c>
      <c r="D389" s="66" t="s">
        <v>233</v>
      </c>
    </row>
    <row r="390" spans="1:4">
      <c r="A390" s="66" t="s">
        <v>781</v>
      </c>
      <c r="B390" s="66" t="s">
        <v>782</v>
      </c>
      <c r="C390" s="69" t="s">
        <v>20</v>
      </c>
      <c r="D390" s="66" t="s">
        <v>368</v>
      </c>
    </row>
    <row r="391" spans="1:4">
      <c r="A391" s="66" t="s">
        <v>783</v>
      </c>
      <c r="B391" s="66" t="s">
        <v>784</v>
      </c>
      <c r="C391" s="69" t="s">
        <v>36</v>
      </c>
      <c r="D391" s="66" t="s">
        <v>370</v>
      </c>
    </row>
    <row r="392" spans="1:4">
      <c r="A392" s="66" t="s">
        <v>785</v>
      </c>
      <c r="B392" s="66" t="s">
        <v>786</v>
      </c>
      <c r="C392" s="69" t="s">
        <v>54</v>
      </c>
      <c r="D392" s="66" t="s">
        <v>372</v>
      </c>
    </row>
    <row r="393" spans="1:4">
      <c r="A393" s="66" t="s">
        <v>787</v>
      </c>
      <c r="B393" s="66" t="s">
        <v>788</v>
      </c>
      <c r="C393" s="69" t="s">
        <v>41</v>
      </c>
      <c r="D393" s="66" t="s">
        <v>388</v>
      </c>
    </row>
    <row r="394" spans="1:4">
      <c r="A394" s="66" t="s">
        <v>789</v>
      </c>
      <c r="B394" s="66" t="s">
        <v>790</v>
      </c>
      <c r="C394" s="69" t="s">
        <v>54</v>
      </c>
      <c r="D394" s="66" t="s">
        <v>372</v>
      </c>
    </row>
    <row r="395" spans="1:4">
      <c r="A395" s="66" t="s">
        <v>791</v>
      </c>
      <c r="B395" s="66" t="s">
        <v>792</v>
      </c>
      <c r="C395" s="69" t="s">
        <v>233</v>
      </c>
      <c r="D395" s="66" t="s">
        <v>233</v>
      </c>
    </row>
    <row r="396" spans="1:4">
      <c r="A396" s="66" t="s">
        <v>793</v>
      </c>
      <c r="B396" s="66" t="s">
        <v>794</v>
      </c>
      <c r="C396" s="69" t="s">
        <v>20</v>
      </c>
      <c r="D396" s="66" t="s">
        <v>368</v>
      </c>
    </row>
    <row r="397" spans="1:4">
      <c r="A397" s="66" t="s">
        <v>795</v>
      </c>
      <c r="B397" s="66" t="s">
        <v>796</v>
      </c>
      <c r="C397" s="69" t="s">
        <v>36</v>
      </c>
      <c r="D397" s="66" t="s">
        <v>370</v>
      </c>
    </row>
    <row r="398" spans="1:4">
      <c r="A398" s="66" t="s">
        <v>797</v>
      </c>
      <c r="B398" s="66" t="s">
        <v>798</v>
      </c>
      <c r="C398" s="69" t="s">
        <v>54</v>
      </c>
      <c r="D398" s="66" t="s">
        <v>372</v>
      </c>
    </row>
    <row r="399" spans="1:4">
      <c r="A399" s="66" t="s">
        <v>799</v>
      </c>
      <c r="B399" s="66" t="s">
        <v>800</v>
      </c>
      <c r="C399" s="69" t="s">
        <v>41</v>
      </c>
      <c r="D399" s="66" t="s">
        <v>388</v>
      </c>
    </row>
    <row r="400" spans="1:4">
      <c r="A400" s="66" t="s">
        <v>801</v>
      </c>
      <c r="B400" s="66" t="s">
        <v>802</v>
      </c>
      <c r="C400" s="69" t="s">
        <v>20</v>
      </c>
      <c r="D400" s="66" t="s">
        <v>368</v>
      </c>
    </row>
    <row r="401" spans="1:4">
      <c r="A401" s="66" t="s">
        <v>803</v>
      </c>
      <c r="B401" s="66" t="s">
        <v>804</v>
      </c>
      <c r="C401" s="69" t="s">
        <v>54</v>
      </c>
      <c r="D401" s="66" t="s">
        <v>372</v>
      </c>
    </row>
    <row r="402" spans="1:4">
      <c r="A402" s="66" t="s">
        <v>805</v>
      </c>
      <c r="B402" s="66" t="s">
        <v>806</v>
      </c>
      <c r="C402" s="69" t="s">
        <v>233</v>
      </c>
      <c r="D402" s="66" t="s">
        <v>233</v>
      </c>
    </row>
    <row r="403" spans="1:4">
      <c r="A403" s="66" t="s">
        <v>807</v>
      </c>
      <c r="B403" s="66" t="s">
        <v>808</v>
      </c>
      <c r="C403" s="69" t="s">
        <v>20</v>
      </c>
      <c r="D403" s="66" t="s">
        <v>368</v>
      </c>
    </row>
    <row r="404" spans="1:4">
      <c r="A404" s="66" t="s">
        <v>809</v>
      </c>
      <c r="B404" s="66" t="s">
        <v>810</v>
      </c>
      <c r="C404" s="69" t="s">
        <v>36</v>
      </c>
      <c r="D404" s="66" t="s">
        <v>370</v>
      </c>
    </row>
    <row r="405" spans="1:4">
      <c r="A405" s="66" t="s">
        <v>811</v>
      </c>
      <c r="B405" s="66" t="s">
        <v>812</v>
      </c>
      <c r="C405" s="69" t="s">
        <v>54</v>
      </c>
      <c r="D405" s="66" t="s">
        <v>372</v>
      </c>
    </row>
    <row r="406" spans="1:4">
      <c r="A406" s="66" t="s">
        <v>813</v>
      </c>
      <c r="B406" s="66" t="s">
        <v>814</v>
      </c>
      <c r="C406" s="69" t="s">
        <v>41</v>
      </c>
      <c r="D406" s="66" t="s">
        <v>388</v>
      </c>
    </row>
    <row r="407" spans="1:4">
      <c r="A407" s="66" t="s">
        <v>815</v>
      </c>
      <c r="B407" s="66" t="s">
        <v>816</v>
      </c>
      <c r="C407" s="69" t="s">
        <v>20</v>
      </c>
      <c r="D407" s="66" t="s">
        <v>368</v>
      </c>
    </row>
    <row r="408" spans="1:4">
      <c r="A408" s="66" t="s">
        <v>817</v>
      </c>
      <c r="B408" s="66" t="s">
        <v>818</v>
      </c>
      <c r="C408" s="69" t="s">
        <v>54</v>
      </c>
      <c r="D408" s="66" t="s">
        <v>372</v>
      </c>
    </row>
    <row r="409" spans="1:4">
      <c r="A409" s="66" t="s">
        <v>819</v>
      </c>
      <c r="B409" s="66" t="s">
        <v>820</v>
      </c>
      <c r="C409" s="69" t="s">
        <v>233</v>
      </c>
      <c r="D409" s="66" t="s">
        <v>233</v>
      </c>
    </row>
    <row r="410" spans="1:4">
      <c r="A410" s="66" t="s">
        <v>821</v>
      </c>
      <c r="B410" s="66" t="s">
        <v>822</v>
      </c>
      <c r="C410" s="69" t="s">
        <v>20</v>
      </c>
      <c r="D410" s="66" t="s">
        <v>368</v>
      </c>
    </row>
    <row r="411" spans="1:4">
      <c r="A411" s="66" t="s">
        <v>823</v>
      </c>
      <c r="B411" s="66" t="s">
        <v>824</v>
      </c>
      <c r="C411" s="69" t="s">
        <v>36</v>
      </c>
      <c r="D411" s="66" t="s">
        <v>370</v>
      </c>
    </row>
    <row r="412" spans="1:4">
      <c r="A412" s="66" t="s">
        <v>825</v>
      </c>
      <c r="B412" s="66" t="s">
        <v>826</v>
      </c>
      <c r="C412" s="69" t="s">
        <v>54</v>
      </c>
      <c r="D412" s="66" t="s">
        <v>372</v>
      </c>
    </row>
    <row r="413" spans="1:4">
      <c r="A413" s="66" t="s">
        <v>827</v>
      </c>
      <c r="B413" s="66" t="s">
        <v>828</v>
      </c>
      <c r="C413" s="69" t="s">
        <v>41</v>
      </c>
      <c r="D413" s="66" t="s">
        <v>388</v>
      </c>
    </row>
    <row r="414" spans="1:4">
      <c r="A414" s="66" t="s">
        <v>829</v>
      </c>
      <c r="B414" s="66" t="s">
        <v>830</v>
      </c>
      <c r="C414" s="69" t="s">
        <v>20</v>
      </c>
      <c r="D414" s="66" t="s">
        <v>368</v>
      </c>
    </row>
    <row r="415" spans="1:4">
      <c r="A415" s="66" t="s">
        <v>831</v>
      </c>
      <c r="B415" s="66" t="s">
        <v>832</v>
      </c>
      <c r="C415" s="69" t="s">
        <v>54</v>
      </c>
      <c r="D415" s="66" t="s">
        <v>372</v>
      </c>
    </row>
    <row r="416" spans="1:4">
      <c r="A416" s="66" t="s">
        <v>833</v>
      </c>
      <c r="B416" s="66" t="s">
        <v>834</v>
      </c>
      <c r="C416" s="69" t="s">
        <v>233</v>
      </c>
      <c r="D416" s="66" t="s">
        <v>233</v>
      </c>
    </row>
    <row r="417" spans="1:4">
      <c r="A417" s="66" t="s">
        <v>835</v>
      </c>
      <c r="B417" s="66" t="s">
        <v>836</v>
      </c>
      <c r="C417" s="69" t="s">
        <v>20</v>
      </c>
      <c r="D417" s="66" t="s">
        <v>368</v>
      </c>
    </row>
    <row r="418" spans="1:4">
      <c r="A418" s="66" t="s">
        <v>837</v>
      </c>
      <c r="B418" s="66" t="s">
        <v>838</v>
      </c>
      <c r="C418" s="69" t="s">
        <v>36</v>
      </c>
      <c r="D418" s="66" t="s">
        <v>370</v>
      </c>
    </row>
    <row r="419" spans="1:4">
      <c r="A419" s="66" t="s">
        <v>839</v>
      </c>
      <c r="B419" s="66" t="s">
        <v>840</v>
      </c>
      <c r="C419" s="69" t="s">
        <v>54</v>
      </c>
      <c r="D419" s="66" t="s">
        <v>372</v>
      </c>
    </row>
    <row r="420" spans="1:4">
      <c r="A420" s="66" t="s">
        <v>841</v>
      </c>
      <c r="B420" s="66" t="s">
        <v>842</v>
      </c>
      <c r="C420" s="69" t="s">
        <v>41</v>
      </c>
      <c r="D420" s="66" t="s">
        <v>388</v>
      </c>
    </row>
    <row r="421" spans="1:4">
      <c r="A421" s="66" t="s">
        <v>843</v>
      </c>
      <c r="B421" s="66" t="s">
        <v>844</v>
      </c>
      <c r="C421" s="69" t="s">
        <v>20</v>
      </c>
      <c r="D421" s="66" t="s">
        <v>368</v>
      </c>
    </row>
    <row r="422" spans="1:4">
      <c r="A422" s="66" t="s">
        <v>845</v>
      </c>
      <c r="B422" s="66" t="s">
        <v>846</v>
      </c>
      <c r="C422" s="69" t="s">
        <v>54</v>
      </c>
      <c r="D422" s="66" t="s">
        <v>372</v>
      </c>
    </row>
    <row r="423" spans="1:4">
      <c r="A423" s="66" t="s">
        <v>847</v>
      </c>
      <c r="B423" s="66" t="s">
        <v>848</v>
      </c>
      <c r="C423" s="69" t="s">
        <v>233</v>
      </c>
      <c r="D423" s="66" t="s">
        <v>233</v>
      </c>
    </row>
    <row r="424" spans="1:4">
      <c r="A424" s="66" t="s">
        <v>849</v>
      </c>
      <c r="B424" s="66" t="s">
        <v>850</v>
      </c>
      <c r="C424" s="69" t="s">
        <v>20</v>
      </c>
      <c r="D424" s="66" t="s">
        <v>368</v>
      </c>
    </row>
    <row r="425" spans="1:4">
      <c r="A425" s="66" t="s">
        <v>851</v>
      </c>
      <c r="B425" s="66" t="s">
        <v>852</v>
      </c>
      <c r="C425" s="69" t="s">
        <v>36</v>
      </c>
      <c r="D425" s="66" t="s">
        <v>370</v>
      </c>
    </row>
    <row r="426" spans="1:4">
      <c r="A426" s="66" t="s">
        <v>853</v>
      </c>
      <c r="B426" s="66" t="s">
        <v>854</v>
      </c>
      <c r="C426" s="69" t="s">
        <v>54</v>
      </c>
      <c r="D426" s="66" t="s">
        <v>372</v>
      </c>
    </row>
    <row r="427" spans="1:4">
      <c r="A427" s="66" t="s">
        <v>855</v>
      </c>
      <c r="B427" s="66" t="s">
        <v>856</v>
      </c>
      <c r="C427" s="69" t="s">
        <v>41</v>
      </c>
      <c r="D427" s="66" t="s">
        <v>388</v>
      </c>
    </row>
    <row r="428" spans="1:4">
      <c r="A428" s="66" t="s">
        <v>857</v>
      </c>
      <c r="B428" s="66" t="s">
        <v>858</v>
      </c>
      <c r="C428" s="69" t="s">
        <v>20</v>
      </c>
      <c r="D428" s="66" t="s">
        <v>368</v>
      </c>
    </row>
    <row r="429" spans="1:4">
      <c r="A429" s="66" t="s">
        <v>859</v>
      </c>
      <c r="B429" s="66" t="s">
        <v>860</v>
      </c>
      <c r="C429" s="69" t="s">
        <v>54</v>
      </c>
      <c r="D429" s="66" t="s">
        <v>372</v>
      </c>
    </row>
    <row r="430" spans="1:4">
      <c r="A430" s="66" t="s">
        <v>861</v>
      </c>
      <c r="B430" s="66" t="s">
        <v>862</v>
      </c>
      <c r="C430" s="69" t="s">
        <v>233</v>
      </c>
      <c r="D430" s="66" t="s">
        <v>233</v>
      </c>
    </row>
    <row r="431" spans="1:4">
      <c r="A431" s="66" t="s">
        <v>863</v>
      </c>
      <c r="B431" s="66" t="s">
        <v>864</v>
      </c>
      <c r="C431" s="69" t="s">
        <v>20</v>
      </c>
      <c r="D431" s="66" t="s">
        <v>368</v>
      </c>
    </row>
    <row r="432" spans="1:4">
      <c r="A432" s="66" t="s">
        <v>865</v>
      </c>
      <c r="B432" s="66" t="s">
        <v>866</v>
      </c>
      <c r="C432" s="69" t="s">
        <v>36</v>
      </c>
      <c r="D432" s="66" t="s">
        <v>370</v>
      </c>
    </row>
    <row r="433" spans="1:4">
      <c r="A433" s="66" t="s">
        <v>867</v>
      </c>
      <c r="B433" s="66" t="s">
        <v>868</v>
      </c>
      <c r="C433" s="69" t="s">
        <v>54</v>
      </c>
      <c r="D433" s="66" t="s">
        <v>372</v>
      </c>
    </row>
    <row r="434" spans="1:4">
      <c r="A434" s="66" t="s">
        <v>869</v>
      </c>
      <c r="B434" s="66" t="s">
        <v>870</v>
      </c>
      <c r="C434" s="69" t="s">
        <v>41</v>
      </c>
      <c r="D434" s="66" t="s">
        <v>388</v>
      </c>
    </row>
    <row r="435" spans="1:4">
      <c r="A435" s="66" t="s">
        <v>871</v>
      </c>
      <c r="B435" s="66" t="s">
        <v>872</v>
      </c>
      <c r="C435" s="69" t="s">
        <v>20</v>
      </c>
      <c r="D435" s="66" t="s">
        <v>368</v>
      </c>
    </row>
    <row r="436" spans="1:4">
      <c r="A436" s="66" t="s">
        <v>873</v>
      </c>
      <c r="B436" s="66" t="s">
        <v>874</v>
      </c>
      <c r="C436" s="69" t="s">
        <v>54</v>
      </c>
      <c r="D436" s="66" t="s">
        <v>372</v>
      </c>
    </row>
    <row r="437" spans="1:4">
      <c r="A437" s="66" t="s">
        <v>875</v>
      </c>
      <c r="B437" s="66" t="s">
        <v>876</v>
      </c>
      <c r="C437" s="69" t="s">
        <v>233</v>
      </c>
      <c r="D437" s="66" t="s">
        <v>233</v>
      </c>
    </row>
    <row r="438" spans="1:4">
      <c r="A438" s="66" t="s">
        <v>877</v>
      </c>
      <c r="B438" s="66" t="s">
        <v>878</v>
      </c>
      <c r="C438" s="69" t="s">
        <v>20</v>
      </c>
      <c r="D438" s="66" t="s">
        <v>368</v>
      </c>
    </row>
    <row r="439" spans="1:4">
      <c r="A439" s="66" t="s">
        <v>879</v>
      </c>
      <c r="B439" s="66" t="s">
        <v>880</v>
      </c>
      <c r="C439" s="69" t="s">
        <v>36</v>
      </c>
      <c r="D439" s="66" t="s">
        <v>370</v>
      </c>
    </row>
    <row r="440" spans="1:4">
      <c r="A440" s="66" t="s">
        <v>881</v>
      </c>
      <c r="B440" s="66" t="s">
        <v>882</v>
      </c>
      <c r="C440" s="69" t="s">
        <v>54</v>
      </c>
      <c r="D440" s="66" t="s">
        <v>372</v>
      </c>
    </row>
    <row r="441" spans="1:4">
      <c r="A441" s="66" t="s">
        <v>883</v>
      </c>
      <c r="B441" s="66" t="s">
        <v>884</v>
      </c>
      <c r="C441" s="69" t="s">
        <v>41</v>
      </c>
      <c r="D441" s="66" t="s">
        <v>388</v>
      </c>
    </row>
    <row r="442" spans="1:4">
      <c r="A442" s="66" t="s">
        <v>885</v>
      </c>
      <c r="B442" s="66" t="s">
        <v>886</v>
      </c>
      <c r="C442" s="69" t="s">
        <v>20</v>
      </c>
      <c r="D442" s="66" t="s">
        <v>368</v>
      </c>
    </row>
    <row r="443" spans="1:4">
      <c r="A443" s="66" t="s">
        <v>887</v>
      </c>
      <c r="B443" s="66" t="s">
        <v>888</v>
      </c>
      <c r="C443" s="69" t="s">
        <v>54</v>
      </c>
      <c r="D443" s="66" t="s">
        <v>372</v>
      </c>
    </row>
    <row r="444" spans="1:4">
      <c r="A444" s="66" t="s">
        <v>889</v>
      </c>
      <c r="B444" s="66" t="s">
        <v>890</v>
      </c>
      <c r="C444" s="69" t="s">
        <v>233</v>
      </c>
      <c r="D444" s="66" t="s">
        <v>233</v>
      </c>
    </row>
    <row r="445" spans="1:4">
      <c r="A445" s="66" t="s">
        <v>891</v>
      </c>
      <c r="B445" s="66" t="s">
        <v>892</v>
      </c>
      <c r="C445" s="69" t="s">
        <v>20</v>
      </c>
      <c r="D445" s="66" t="s">
        <v>368</v>
      </c>
    </row>
    <row r="446" spans="1:4">
      <c r="A446" s="66" t="s">
        <v>893</v>
      </c>
      <c r="B446" s="66" t="s">
        <v>894</v>
      </c>
      <c r="C446" s="69" t="s">
        <v>36</v>
      </c>
      <c r="D446" s="66" t="s">
        <v>370</v>
      </c>
    </row>
    <row r="447" spans="1:4">
      <c r="A447" s="66" t="s">
        <v>895</v>
      </c>
      <c r="B447" s="66" t="s">
        <v>896</v>
      </c>
      <c r="C447" s="69" t="s">
        <v>54</v>
      </c>
      <c r="D447" s="66" t="s">
        <v>372</v>
      </c>
    </row>
    <row r="448" spans="1:4">
      <c r="A448" s="66" t="s">
        <v>897</v>
      </c>
      <c r="B448" s="66" t="s">
        <v>898</v>
      </c>
      <c r="C448" s="69" t="s">
        <v>41</v>
      </c>
      <c r="D448" s="66" t="s">
        <v>388</v>
      </c>
    </row>
    <row r="449" spans="1:4">
      <c r="A449" s="66" t="s">
        <v>899</v>
      </c>
      <c r="B449" s="66" t="s">
        <v>900</v>
      </c>
      <c r="C449" s="69" t="s">
        <v>20</v>
      </c>
      <c r="D449" s="66" t="s">
        <v>368</v>
      </c>
    </row>
    <row r="450" spans="1:4">
      <c r="A450" s="66" t="s">
        <v>901</v>
      </c>
      <c r="B450" s="66" t="s">
        <v>902</v>
      </c>
      <c r="C450" s="69" t="s">
        <v>54</v>
      </c>
      <c r="D450" s="66" t="s">
        <v>372</v>
      </c>
    </row>
    <row r="451" spans="1:4">
      <c r="A451" s="66" t="s">
        <v>903</v>
      </c>
      <c r="B451" s="66" t="s">
        <v>904</v>
      </c>
      <c r="C451" s="69" t="s">
        <v>233</v>
      </c>
      <c r="D451" s="66" t="s">
        <v>233</v>
      </c>
    </row>
    <row r="452" spans="1:4">
      <c r="A452" s="66" t="s">
        <v>905</v>
      </c>
      <c r="B452" s="66" t="s">
        <v>906</v>
      </c>
      <c r="C452" s="69" t="s">
        <v>20</v>
      </c>
      <c r="D452" s="66" t="s">
        <v>368</v>
      </c>
    </row>
    <row r="453" spans="1:4">
      <c r="A453" s="66" t="s">
        <v>907</v>
      </c>
      <c r="B453" s="66" t="s">
        <v>908</v>
      </c>
      <c r="C453" s="69" t="s">
        <v>36</v>
      </c>
      <c r="D453" s="66" t="s">
        <v>370</v>
      </c>
    </row>
    <row r="454" spans="1:4">
      <c r="A454" s="66" t="s">
        <v>909</v>
      </c>
      <c r="B454" s="66" t="s">
        <v>910</v>
      </c>
      <c r="C454" s="69" t="s">
        <v>54</v>
      </c>
      <c r="D454" s="66" t="s">
        <v>372</v>
      </c>
    </row>
    <row r="455" spans="1:4">
      <c r="A455" s="66" t="s">
        <v>911</v>
      </c>
      <c r="B455" s="66" t="s">
        <v>912</v>
      </c>
      <c r="C455" s="69" t="s">
        <v>41</v>
      </c>
      <c r="D455" s="66" t="s">
        <v>388</v>
      </c>
    </row>
    <row r="456" spans="1:4">
      <c r="A456" s="66" t="s">
        <v>913</v>
      </c>
      <c r="B456" s="66" t="s">
        <v>914</v>
      </c>
      <c r="C456" s="69" t="s">
        <v>20</v>
      </c>
      <c r="D456" s="66" t="s">
        <v>368</v>
      </c>
    </row>
    <row r="457" spans="1:4">
      <c r="A457" s="66" t="s">
        <v>915</v>
      </c>
      <c r="B457" s="66" t="s">
        <v>916</v>
      </c>
      <c r="C457" s="69" t="s">
        <v>54</v>
      </c>
      <c r="D457" s="66" t="s">
        <v>372</v>
      </c>
    </row>
    <row r="458" spans="1:4">
      <c r="A458" s="66" t="s">
        <v>917</v>
      </c>
      <c r="B458" s="66" t="s">
        <v>918</v>
      </c>
      <c r="C458" s="69" t="s">
        <v>233</v>
      </c>
      <c r="D458" s="66" t="s">
        <v>233</v>
      </c>
    </row>
    <row r="459" spans="1:4">
      <c r="A459" s="66" t="s">
        <v>919</v>
      </c>
      <c r="B459" s="66" t="s">
        <v>920</v>
      </c>
      <c r="C459" s="69" t="s">
        <v>20</v>
      </c>
      <c r="D459" s="66" t="s">
        <v>368</v>
      </c>
    </row>
    <row r="460" spans="1:4">
      <c r="A460" s="66" t="s">
        <v>921</v>
      </c>
      <c r="B460" s="66" t="s">
        <v>922</v>
      </c>
      <c r="C460" s="69" t="s">
        <v>36</v>
      </c>
      <c r="D460" s="66" t="s">
        <v>370</v>
      </c>
    </row>
    <row r="461" spans="1:4">
      <c r="A461" s="66" t="s">
        <v>923</v>
      </c>
      <c r="B461" s="66" t="s">
        <v>924</v>
      </c>
      <c r="C461" s="69" t="s">
        <v>54</v>
      </c>
      <c r="D461" s="66" t="s">
        <v>372</v>
      </c>
    </row>
    <row r="462" spans="1:4">
      <c r="A462" s="66" t="s">
        <v>925</v>
      </c>
      <c r="B462" s="66" t="s">
        <v>926</v>
      </c>
      <c r="C462" s="69" t="s">
        <v>41</v>
      </c>
      <c r="D462" s="66" t="s">
        <v>388</v>
      </c>
    </row>
    <row r="463" spans="1:4">
      <c r="A463" s="66" t="s">
        <v>927</v>
      </c>
      <c r="B463" s="66" t="s">
        <v>928</v>
      </c>
      <c r="C463" s="69" t="s">
        <v>20</v>
      </c>
      <c r="D463" s="66" t="s">
        <v>368</v>
      </c>
    </row>
    <row r="464" spans="1:4">
      <c r="A464" s="66" t="s">
        <v>929</v>
      </c>
      <c r="B464" s="66" t="s">
        <v>930</v>
      </c>
      <c r="C464" s="69" t="s">
        <v>54</v>
      </c>
      <c r="D464" s="66" t="s">
        <v>372</v>
      </c>
    </row>
    <row r="465" spans="1:4">
      <c r="A465" s="66" t="s">
        <v>931</v>
      </c>
      <c r="B465" s="66" t="s">
        <v>932</v>
      </c>
      <c r="C465" s="69" t="s">
        <v>233</v>
      </c>
      <c r="D465" s="66" t="s">
        <v>233</v>
      </c>
    </row>
    <row r="466" spans="1:4">
      <c r="A466" s="66" t="s">
        <v>933</v>
      </c>
      <c r="B466" s="66" t="s">
        <v>934</v>
      </c>
      <c r="C466" s="69" t="s">
        <v>20</v>
      </c>
      <c r="D466" s="66" t="s">
        <v>368</v>
      </c>
    </row>
    <row r="467" spans="1:4">
      <c r="A467" s="66" t="s">
        <v>935</v>
      </c>
      <c r="B467" s="66" t="s">
        <v>936</v>
      </c>
      <c r="C467" s="69" t="s">
        <v>36</v>
      </c>
      <c r="D467" s="66" t="s">
        <v>370</v>
      </c>
    </row>
    <row r="468" spans="1:4">
      <c r="A468" s="66" t="s">
        <v>937</v>
      </c>
      <c r="B468" s="66" t="s">
        <v>938</v>
      </c>
      <c r="C468" s="69" t="s">
        <v>54</v>
      </c>
      <c r="D468" s="66" t="s">
        <v>372</v>
      </c>
    </row>
    <row r="469" spans="1:4">
      <c r="A469" s="66" t="s">
        <v>939</v>
      </c>
      <c r="B469" s="66" t="s">
        <v>940</v>
      </c>
      <c r="C469" s="69" t="s">
        <v>41</v>
      </c>
      <c r="D469" s="66" t="s">
        <v>388</v>
      </c>
    </row>
    <row r="470" spans="1:4">
      <c r="A470" s="66" t="s">
        <v>941</v>
      </c>
      <c r="B470" s="66" t="s">
        <v>942</v>
      </c>
      <c r="C470" s="69" t="s">
        <v>20</v>
      </c>
      <c r="D470" s="66" t="s">
        <v>368</v>
      </c>
    </row>
    <row r="471" spans="1:4">
      <c r="A471" s="66" t="s">
        <v>943</v>
      </c>
      <c r="B471" s="66" t="s">
        <v>944</v>
      </c>
      <c r="C471" s="69" t="s">
        <v>54</v>
      </c>
      <c r="D471" s="66" t="s">
        <v>372</v>
      </c>
    </row>
    <row r="472" spans="1:4">
      <c r="A472" s="66" t="s">
        <v>945</v>
      </c>
      <c r="B472" s="66" t="s">
        <v>946</v>
      </c>
      <c r="C472" s="69" t="s">
        <v>233</v>
      </c>
      <c r="D472" s="66" t="s">
        <v>233</v>
      </c>
    </row>
    <row r="473" spans="1:4">
      <c r="A473" s="66" t="s">
        <v>947</v>
      </c>
      <c r="B473" s="66" t="s">
        <v>948</v>
      </c>
      <c r="C473" s="69" t="s">
        <v>20</v>
      </c>
      <c r="D473" s="66" t="s">
        <v>368</v>
      </c>
    </row>
    <row r="474" spans="1:4">
      <c r="A474" s="66" t="s">
        <v>949</v>
      </c>
      <c r="B474" s="66" t="s">
        <v>950</v>
      </c>
      <c r="C474" s="69" t="s">
        <v>36</v>
      </c>
      <c r="D474" s="66" t="s">
        <v>370</v>
      </c>
    </row>
    <row r="475" spans="1:4">
      <c r="A475" s="66" t="s">
        <v>951</v>
      </c>
      <c r="B475" s="66" t="s">
        <v>952</v>
      </c>
      <c r="C475" s="69" t="s">
        <v>54</v>
      </c>
      <c r="D475" s="66" t="s">
        <v>372</v>
      </c>
    </row>
    <row r="476" spans="1:4">
      <c r="A476" s="66" t="s">
        <v>953</v>
      </c>
      <c r="B476" s="66" t="s">
        <v>954</v>
      </c>
      <c r="C476" s="69" t="s">
        <v>41</v>
      </c>
      <c r="D476" s="66" t="s">
        <v>388</v>
      </c>
    </row>
    <row r="477" spans="1:4">
      <c r="A477" s="66" t="s">
        <v>955</v>
      </c>
      <c r="B477" s="66" t="s">
        <v>956</v>
      </c>
      <c r="C477" s="69" t="s">
        <v>20</v>
      </c>
      <c r="D477" s="66" t="s">
        <v>368</v>
      </c>
    </row>
    <row r="478" spans="1:4">
      <c r="A478" s="66" t="s">
        <v>957</v>
      </c>
      <c r="B478" s="66" t="s">
        <v>958</v>
      </c>
      <c r="C478" s="69" t="s">
        <v>54</v>
      </c>
      <c r="D478" s="66" t="s">
        <v>372</v>
      </c>
    </row>
    <row r="479" spans="1:4">
      <c r="A479" s="66" t="s">
        <v>959</v>
      </c>
      <c r="B479" s="66" t="s">
        <v>960</v>
      </c>
      <c r="C479" s="69" t="s">
        <v>233</v>
      </c>
      <c r="D479" s="66" t="s">
        <v>233</v>
      </c>
    </row>
    <row r="480" spans="1:4">
      <c r="A480" s="66" t="s">
        <v>961</v>
      </c>
      <c r="B480" s="66" t="s">
        <v>962</v>
      </c>
      <c r="C480" s="69" t="s">
        <v>20</v>
      </c>
      <c r="D480" s="66" t="s">
        <v>368</v>
      </c>
    </row>
    <row r="481" spans="1:4">
      <c r="A481" s="66" t="s">
        <v>963</v>
      </c>
      <c r="B481" s="66" t="s">
        <v>964</v>
      </c>
      <c r="C481" s="69" t="s">
        <v>36</v>
      </c>
      <c r="D481" s="66" t="s">
        <v>370</v>
      </c>
    </row>
    <row r="482" spans="1:4">
      <c r="A482" s="66" t="s">
        <v>965</v>
      </c>
      <c r="B482" s="66" t="s">
        <v>966</v>
      </c>
      <c r="C482" s="69" t="s">
        <v>54</v>
      </c>
      <c r="D482" s="66" t="s">
        <v>372</v>
      </c>
    </row>
    <row r="483" spans="1:4">
      <c r="A483" s="66" t="s">
        <v>967</v>
      </c>
      <c r="B483" s="66" t="s">
        <v>968</v>
      </c>
      <c r="C483" s="69" t="s">
        <v>41</v>
      </c>
      <c r="D483" s="66" t="s">
        <v>388</v>
      </c>
    </row>
    <row r="484" spans="1:4">
      <c r="A484" s="66" t="s">
        <v>969</v>
      </c>
      <c r="B484" s="66" t="s">
        <v>970</v>
      </c>
      <c r="C484" s="69" t="s">
        <v>20</v>
      </c>
      <c r="D484" s="66" t="s">
        <v>368</v>
      </c>
    </row>
    <row r="485" spans="1:4">
      <c r="A485" s="66" t="s">
        <v>971</v>
      </c>
      <c r="B485" s="66" t="s">
        <v>972</v>
      </c>
      <c r="C485" s="69" t="s">
        <v>54</v>
      </c>
      <c r="D485" s="66" t="s">
        <v>372</v>
      </c>
    </row>
    <row r="486" spans="1:4">
      <c r="A486" s="66" t="s">
        <v>973</v>
      </c>
      <c r="B486" s="66" t="s">
        <v>974</v>
      </c>
      <c r="C486" s="69" t="s">
        <v>233</v>
      </c>
      <c r="D486" s="66" t="s">
        <v>233</v>
      </c>
    </row>
    <row r="487" spans="1:4">
      <c r="A487" s="66" t="s">
        <v>975</v>
      </c>
      <c r="B487" s="66" t="s">
        <v>976</v>
      </c>
      <c r="C487" s="69" t="s">
        <v>20</v>
      </c>
      <c r="D487" s="66" t="s">
        <v>368</v>
      </c>
    </row>
    <row r="488" spans="1:4">
      <c r="A488" s="66" t="s">
        <v>977</v>
      </c>
      <c r="B488" s="66" t="s">
        <v>978</v>
      </c>
      <c r="C488" s="69" t="s">
        <v>36</v>
      </c>
      <c r="D488" s="66" t="s">
        <v>370</v>
      </c>
    </row>
    <row r="489" spans="1:4">
      <c r="A489" s="66" t="s">
        <v>979</v>
      </c>
      <c r="B489" s="66" t="s">
        <v>980</v>
      </c>
      <c r="C489" s="69" t="s">
        <v>54</v>
      </c>
      <c r="D489" s="66" t="s">
        <v>372</v>
      </c>
    </row>
    <row r="490" spans="1:4">
      <c r="A490" s="66" t="s">
        <v>981</v>
      </c>
      <c r="B490" s="66" t="s">
        <v>982</v>
      </c>
      <c r="C490" s="69" t="s">
        <v>41</v>
      </c>
      <c r="D490" s="66" t="s">
        <v>388</v>
      </c>
    </row>
    <row r="491" spans="1:4">
      <c r="A491" s="66" t="s">
        <v>983</v>
      </c>
      <c r="B491" s="66" t="s">
        <v>984</v>
      </c>
      <c r="C491" s="69" t="s">
        <v>20</v>
      </c>
      <c r="D491" s="66" t="s">
        <v>368</v>
      </c>
    </row>
    <row r="492" spans="1:4">
      <c r="A492" s="66" t="s">
        <v>985</v>
      </c>
      <c r="B492" s="66" t="s">
        <v>986</v>
      </c>
      <c r="C492" s="69" t="s">
        <v>54</v>
      </c>
      <c r="D492" s="66" t="s">
        <v>372</v>
      </c>
    </row>
    <row r="493" spans="1:4">
      <c r="A493" s="66" t="s">
        <v>987</v>
      </c>
      <c r="B493" s="66" t="s">
        <v>988</v>
      </c>
      <c r="C493" s="69" t="s">
        <v>233</v>
      </c>
      <c r="D493" s="66" t="s">
        <v>233</v>
      </c>
    </row>
    <row r="494" spans="1:4">
      <c r="A494" s="66" t="s">
        <v>989</v>
      </c>
      <c r="B494" s="66" t="s">
        <v>990</v>
      </c>
      <c r="C494" s="69" t="s">
        <v>20</v>
      </c>
      <c r="D494" s="66" t="s">
        <v>368</v>
      </c>
    </row>
    <row r="495" spans="1:4">
      <c r="A495" s="66" t="s">
        <v>991</v>
      </c>
      <c r="B495" s="66" t="s">
        <v>992</v>
      </c>
      <c r="C495" s="69" t="s">
        <v>36</v>
      </c>
      <c r="D495" s="66" t="s">
        <v>370</v>
      </c>
    </row>
    <row r="496" spans="1:4">
      <c r="A496" s="66" t="s">
        <v>993</v>
      </c>
      <c r="B496" s="66" t="s">
        <v>994</v>
      </c>
      <c r="C496" s="69" t="s">
        <v>54</v>
      </c>
      <c r="D496" s="66" t="s">
        <v>372</v>
      </c>
    </row>
    <row r="497" spans="1:4">
      <c r="A497" s="66" t="s">
        <v>995</v>
      </c>
      <c r="B497" s="66" t="s">
        <v>996</v>
      </c>
      <c r="C497" s="69" t="s">
        <v>41</v>
      </c>
      <c r="D497" s="66" t="s">
        <v>388</v>
      </c>
    </row>
    <row r="498" spans="1:4">
      <c r="A498" s="66" t="s">
        <v>997</v>
      </c>
      <c r="B498" s="66" t="s">
        <v>998</v>
      </c>
      <c r="C498" s="69" t="s">
        <v>20</v>
      </c>
      <c r="D498" s="66" t="s">
        <v>368</v>
      </c>
    </row>
    <row r="499" spans="1:4">
      <c r="A499" s="66" t="s">
        <v>999</v>
      </c>
      <c r="B499" s="66" t="s">
        <v>1000</v>
      </c>
      <c r="C499" s="69" t="s">
        <v>54</v>
      </c>
      <c r="D499" s="66" t="s">
        <v>372</v>
      </c>
    </row>
    <row r="500" spans="1:4">
      <c r="A500" s="66" t="s">
        <v>1001</v>
      </c>
      <c r="B500" s="66" t="s">
        <v>1002</v>
      </c>
      <c r="C500" s="69" t="s">
        <v>233</v>
      </c>
      <c r="D500" s="66" t="s">
        <v>233</v>
      </c>
    </row>
    <row r="501" spans="1:4">
      <c r="A501" s="66" t="s">
        <v>1003</v>
      </c>
      <c r="B501" s="66" t="s">
        <v>1004</v>
      </c>
      <c r="C501" s="69" t="s">
        <v>20</v>
      </c>
      <c r="D501" s="66" t="s">
        <v>368</v>
      </c>
    </row>
    <row r="502" spans="1:4">
      <c r="A502" s="66" t="s">
        <v>1005</v>
      </c>
      <c r="B502" s="66" t="s">
        <v>1006</v>
      </c>
      <c r="C502" s="69" t="s">
        <v>36</v>
      </c>
      <c r="D502" s="66" t="s">
        <v>370</v>
      </c>
    </row>
    <row r="503" spans="1:4">
      <c r="A503" s="66" t="s">
        <v>1007</v>
      </c>
      <c r="B503" s="66" t="s">
        <v>1008</v>
      </c>
      <c r="C503" s="69" t="s">
        <v>54</v>
      </c>
      <c r="D503" s="66" t="s">
        <v>372</v>
      </c>
    </row>
    <row r="504" spans="1:4">
      <c r="A504" s="66" t="s">
        <v>1009</v>
      </c>
      <c r="B504" s="66" t="s">
        <v>1010</v>
      </c>
      <c r="C504" s="69" t="s">
        <v>41</v>
      </c>
      <c r="D504" s="66" t="s">
        <v>388</v>
      </c>
    </row>
    <row r="505" spans="1:4">
      <c r="A505" s="66" t="s">
        <v>1011</v>
      </c>
      <c r="B505" s="66" t="s">
        <v>1012</v>
      </c>
      <c r="C505" s="69" t="s">
        <v>20</v>
      </c>
      <c r="D505" s="66" t="s">
        <v>368</v>
      </c>
    </row>
    <row r="506" spans="1:4">
      <c r="A506" s="66" t="s">
        <v>1013</v>
      </c>
      <c r="B506" s="66" t="s">
        <v>1014</v>
      </c>
      <c r="C506" s="69" t="s">
        <v>54</v>
      </c>
      <c r="D506" s="66" t="s">
        <v>372</v>
      </c>
    </row>
    <row r="507" spans="1:4">
      <c r="A507" s="66" t="s">
        <v>1015</v>
      </c>
      <c r="B507" s="66" t="s">
        <v>1016</v>
      </c>
      <c r="C507" s="69" t="s">
        <v>233</v>
      </c>
      <c r="D507" s="66" t="s">
        <v>233</v>
      </c>
    </row>
    <row r="508" spans="1:4">
      <c r="A508" s="66" t="s">
        <v>1017</v>
      </c>
      <c r="B508" s="66" t="s">
        <v>1018</v>
      </c>
      <c r="C508" s="69" t="s">
        <v>20</v>
      </c>
      <c r="D508" s="66" t="s">
        <v>368</v>
      </c>
    </row>
    <row r="509" spans="1:4">
      <c r="A509" s="66" t="s">
        <v>1019</v>
      </c>
      <c r="B509" s="66" t="s">
        <v>1020</v>
      </c>
      <c r="C509" s="69" t="s">
        <v>36</v>
      </c>
      <c r="D509" s="66" t="s">
        <v>370</v>
      </c>
    </row>
    <row r="510" spans="1:4">
      <c r="A510" s="66" t="s">
        <v>1021</v>
      </c>
      <c r="B510" s="66" t="s">
        <v>1022</v>
      </c>
      <c r="C510" s="69" t="s">
        <v>54</v>
      </c>
      <c r="D510" s="66" t="s">
        <v>372</v>
      </c>
    </row>
    <row r="511" spans="1:4">
      <c r="A511" s="66" t="s">
        <v>1023</v>
      </c>
      <c r="B511" s="66" t="s">
        <v>1024</v>
      </c>
      <c r="C511" s="69" t="s">
        <v>41</v>
      </c>
      <c r="D511" s="66" t="s">
        <v>388</v>
      </c>
    </row>
    <row r="512" spans="1:4">
      <c r="A512" s="66" t="s">
        <v>1025</v>
      </c>
      <c r="B512" s="66" t="s">
        <v>1026</v>
      </c>
      <c r="C512" s="69" t="s">
        <v>20</v>
      </c>
      <c r="D512" s="66" t="s">
        <v>368</v>
      </c>
    </row>
    <row r="513" spans="1:4">
      <c r="A513" s="66" t="s">
        <v>1027</v>
      </c>
      <c r="B513" s="66" t="s">
        <v>1028</v>
      </c>
      <c r="C513" s="69" t="s">
        <v>54</v>
      </c>
      <c r="D513" s="66" t="s">
        <v>372</v>
      </c>
    </row>
    <row r="514" spans="1:4">
      <c r="A514" s="66" t="s">
        <v>1029</v>
      </c>
      <c r="B514" s="66" t="s">
        <v>1030</v>
      </c>
      <c r="C514" s="69" t="s">
        <v>233</v>
      </c>
      <c r="D514" s="66" t="s">
        <v>233</v>
      </c>
    </row>
    <row r="515" spans="1:4">
      <c r="A515" s="66" t="s">
        <v>1031</v>
      </c>
      <c r="B515" s="66" t="s">
        <v>1032</v>
      </c>
      <c r="C515" s="69" t="s">
        <v>20</v>
      </c>
      <c r="D515" s="66" t="s">
        <v>368</v>
      </c>
    </row>
    <row r="516" spans="1:4">
      <c r="A516" s="66" t="s">
        <v>1033</v>
      </c>
      <c r="B516" s="66" t="s">
        <v>1034</v>
      </c>
      <c r="C516" s="69" t="s">
        <v>36</v>
      </c>
      <c r="D516" s="66" t="s">
        <v>370</v>
      </c>
    </row>
    <row r="517" spans="1:4">
      <c r="A517" s="66" t="s">
        <v>1035</v>
      </c>
      <c r="B517" s="66" t="s">
        <v>1036</v>
      </c>
      <c r="C517" s="69" t="s">
        <v>54</v>
      </c>
      <c r="D517" s="66" t="s">
        <v>372</v>
      </c>
    </row>
    <row r="518" spans="1:4">
      <c r="A518" s="66" t="s">
        <v>1037</v>
      </c>
      <c r="B518" s="66" t="s">
        <v>1038</v>
      </c>
      <c r="C518" s="69" t="s">
        <v>41</v>
      </c>
      <c r="D518" s="66" t="s">
        <v>388</v>
      </c>
    </row>
    <row r="519" spans="1:4">
      <c r="A519" s="66" t="s">
        <v>1039</v>
      </c>
      <c r="B519" s="66" t="s">
        <v>1040</v>
      </c>
      <c r="C519" s="69" t="s">
        <v>20</v>
      </c>
      <c r="D519" s="66" t="s">
        <v>368</v>
      </c>
    </row>
    <row r="520" spans="1:4">
      <c r="A520" s="66" t="s">
        <v>1041</v>
      </c>
      <c r="B520" s="66" t="s">
        <v>1042</v>
      </c>
      <c r="C520" s="69" t="s">
        <v>54</v>
      </c>
      <c r="D520" s="66" t="s">
        <v>372</v>
      </c>
    </row>
    <row r="521" spans="1:4">
      <c r="A521" s="66" t="s">
        <v>1043</v>
      </c>
      <c r="B521" s="66" t="s">
        <v>1044</v>
      </c>
      <c r="C521" s="69" t="s">
        <v>233</v>
      </c>
      <c r="D521" s="66" t="s">
        <v>233</v>
      </c>
    </row>
    <row r="522" spans="1:4">
      <c r="A522" s="66" t="s">
        <v>1045</v>
      </c>
      <c r="B522" s="66" t="s">
        <v>1046</v>
      </c>
      <c r="C522" s="69" t="s">
        <v>20</v>
      </c>
      <c r="D522" s="66" t="s">
        <v>368</v>
      </c>
    </row>
    <row r="523" spans="1:4">
      <c r="A523" s="66" t="s">
        <v>1047</v>
      </c>
      <c r="B523" s="66" t="s">
        <v>1048</v>
      </c>
      <c r="C523" s="69" t="s">
        <v>36</v>
      </c>
      <c r="D523" s="66" t="s">
        <v>370</v>
      </c>
    </row>
    <row r="524" spans="1:4">
      <c r="A524" s="66" t="s">
        <v>1049</v>
      </c>
      <c r="B524" s="66" t="s">
        <v>1050</v>
      </c>
      <c r="C524" s="69" t="s">
        <v>54</v>
      </c>
      <c r="D524" s="66" t="s">
        <v>372</v>
      </c>
    </row>
    <row r="525" spans="1:4">
      <c r="A525" s="66" t="s">
        <v>1051</v>
      </c>
      <c r="B525" s="66" t="s">
        <v>1052</v>
      </c>
      <c r="C525" s="69" t="s">
        <v>41</v>
      </c>
      <c r="D525" s="66" t="s">
        <v>388</v>
      </c>
    </row>
    <row r="526" spans="1:4">
      <c r="A526" s="66" t="s">
        <v>1053</v>
      </c>
      <c r="B526" s="66" t="s">
        <v>1054</v>
      </c>
      <c r="C526" s="69" t="s">
        <v>20</v>
      </c>
      <c r="D526" s="66" t="s">
        <v>368</v>
      </c>
    </row>
    <row r="527" spans="1:4">
      <c r="A527" s="66" t="s">
        <v>1055</v>
      </c>
      <c r="B527" s="66" t="s">
        <v>1056</v>
      </c>
      <c r="C527" s="69" t="s">
        <v>54</v>
      </c>
      <c r="D527" s="66" t="s">
        <v>372</v>
      </c>
    </row>
    <row r="528" spans="1:4">
      <c r="A528" s="66" t="s">
        <v>1057</v>
      </c>
      <c r="B528" s="66" t="s">
        <v>1058</v>
      </c>
      <c r="C528" s="69" t="s">
        <v>233</v>
      </c>
      <c r="D528" s="66" t="s">
        <v>233</v>
      </c>
    </row>
    <row r="529" spans="1:4">
      <c r="A529" s="66" t="s">
        <v>1059</v>
      </c>
      <c r="B529" s="66" t="s">
        <v>1060</v>
      </c>
      <c r="C529" s="69" t="s">
        <v>20</v>
      </c>
      <c r="D529" s="66" t="s">
        <v>368</v>
      </c>
    </row>
    <row r="530" spans="1:4">
      <c r="A530" s="66" t="s">
        <v>1061</v>
      </c>
      <c r="B530" s="66" t="s">
        <v>1062</v>
      </c>
      <c r="C530" s="69" t="s">
        <v>36</v>
      </c>
      <c r="D530" s="66" t="s">
        <v>370</v>
      </c>
    </row>
    <row r="531" spans="1:4">
      <c r="A531" s="66" t="s">
        <v>1063</v>
      </c>
      <c r="B531" s="66" t="s">
        <v>1064</v>
      </c>
      <c r="C531" s="69" t="s">
        <v>54</v>
      </c>
      <c r="D531" s="66" t="s">
        <v>372</v>
      </c>
    </row>
    <row r="532" spans="1:4">
      <c r="A532" s="66" t="s">
        <v>1065</v>
      </c>
      <c r="B532" s="66" t="s">
        <v>1066</v>
      </c>
      <c r="C532" s="69" t="s">
        <v>41</v>
      </c>
      <c r="D532" s="66" t="s">
        <v>388</v>
      </c>
    </row>
    <row r="533" spans="1:4">
      <c r="A533" s="66" t="s">
        <v>1067</v>
      </c>
      <c r="B533" s="66" t="s">
        <v>1068</v>
      </c>
      <c r="C533" s="69" t="s">
        <v>20</v>
      </c>
      <c r="D533" s="66" t="s">
        <v>368</v>
      </c>
    </row>
    <row r="534" spans="1:4">
      <c r="A534" s="66" t="s">
        <v>1069</v>
      </c>
      <c r="B534" s="66" t="s">
        <v>1070</v>
      </c>
      <c r="C534" s="69" t="s">
        <v>54</v>
      </c>
      <c r="D534" s="66" t="s">
        <v>372</v>
      </c>
    </row>
    <row r="535" spans="1:4">
      <c r="A535" s="66" t="s">
        <v>1071</v>
      </c>
      <c r="B535" s="66" t="s">
        <v>1072</v>
      </c>
      <c r="C535" s="69" t="s">
        <v>233</v>
      </c>
      <c r="D535" s="66" t="s">
        <v>233</v>
      </c>
    </row>
    <row r="536" spans="1:4">
      <c r="A536" s="66" t="s">
        <v>1073</v>
      </c>
      <c r="B536" s="66" t="s">
        <v>1074</v>
      </c>
      <c r="C536" s="69" t="s">
        <v>20</v>
      </c>
      <c r="D536" s="66" t="s">
        <v>368</v>
      </c>
    </row>
    <row r="537" spans="1:4">
      <c r="A537" s="66" t="s">
        <v>1075</v>
      </c>
      <c r="B537" s="66" t="s">
        <v>1076</v>
      </c>
      <c r="C537" s="69" t="s">
        <v>36</v>
      </c>
      <c r="D537" s="66" t="s">
        <v>370</v>
      </c>
    </row>
    <row r="538" spans="1:4">
      <c r="A538" s="66" t="s">
        <v>1077</v>
      </c>
      <c r="B538" s="66" t="s">
        <v>1078</v>
      </c>
      <c r="C538" s="69" t="s">
        <v>54</v>
      </c>
      <c r="D538" s="66" t="s">
        <v>372</v>
      </c>
    </row>
    <row r="539" spans="1:4">
      <c r="A539" s="66" t="s">
        <v>1079</v>
      </c>
      <c r="B539" s="66" t="s">
        <v>1080</v>
      </c>
      <c r="C539" s="69" t="s">
        <v>41</v>
      </c>
      <c r="D539" s="66" t="s">
        <v>388</v>
      </c>
    </row>
    <row r="540" spans="1:4">
      <c r="A540" s="66" t="s">
        <v>1081</v>
      </c>
      <c r="B540" s="66" t="s">
        <v>1082</v>
      </c>
      <c r="C540" s="69" t="s">
        <v>20</v>
      </c>
      <c r="D540" s="66" t="s">
        <v>368</v>
      </c>
    </row>
    <row r="541" spans="1:4">
      <c r="A541" s="66" t="s">
        <v>1083</v>
      </c>
      <c r="B541" s="66" t="s">
        <v>1084</v>
      </c>
      <c r="C541" s="69" t="s">
        <v>54</v>
      </c>
      <c r="D541" s="66" t="s">
        <v>372</v>
      </c>
    </row>
    <row r="542" spans="1:4">
      <c r="A542" s="66" t="s">
        <v>1085</v>
      </c>
      <c r="B542" s="66" t="s">
        <v>1086</v>
      </c>
      <c r="C542" s="69" t="s">
        <v>233</v>
      </c>
      <c r="D542" s="66" t="s">
        <v>233</v>
      </c>
    </row>
    <row r="543" spans="1:4">
      <c r="A543" s="66" t="s">
        <v>1087</v>
      </c>
      <c r="B543" s="66" t="s">
        <v>1088</v>
      </c>
      <c r="C543" s="69" t="s">
        <v>20</v>
      </c>
      <c r="D543" s="66" t="s">
        <v>368</v>
      </c>
    </row>
    <row r="544" spans="1:4">
      <c r="A544" s="66" t="s">
        <v>1089</v>
      </c>
      <c r="B544" s="66" t="s">
        <v>1090</v>
      </c>
      <c r="C544" s="69" t="s">
        <v>36</v>
      </c>
      <c r="D544" s="66" t="s">
        <v>370</v>
      </c>
    </row>
    <row r="545" spans="1:6">
      <c r="A545" s="66" t="s">
        <v>1091</v>
      </c>
      <c r="B545" s="66" t="s">
        <v>1092</v>
      </c>
      <c r="C545" s="69" t="s">
        <v>54</v>
      </c>
      <c r="D545" s="66" t="s">
        <v>372</v>
      </c>
    </row>
    <row r="546" spans="1:6">
      <c r="A546" s="66" t="s">
        <v>1093</v>
      </c>
      <c r="B546" s="66" t="s">
        <v>1094</v>
      </c>
      <c r="C546" s="69" t="s">
        <v>41</v>
      </c>
      <c r="D546" s="66" t="s">
        <v>388</v>
      </c>
    </row>
    <row r="547" spans="1:6">
      <c r="A547" s="66" t="s">
        <v>1095</v>
      </c>
      <c r="B547" s="66" t="s">
        <v>1096</v>
      </c>
      <c r="C547" s="69" t="s">
        <v>20</v>
      </c>
      <c r="D547" s="66" t="s">
        <v>368</v>
      </c>
    </row>
    <row r="548" spans="1:6">
      <c r="A548" s="66" t="s">
        <v>1097</v>
      </c>
      <c r="B548" s="66" t="s">
        <v>1098</v>
      </c>
      <c r="C548" s="69" t="s">
        <v>54</v>
      </c>
      <c r="D548" s="66" t="s">
        <v>372</v>
      </c>
    </row>
    <row r="549" spans="1:6">
      <c r="A549" s="66" t="s">
        <v>1099</v>
      </c>
      <c r="B549" s="66" t="s">
        <v>1100</v>
      </c>
      <c r="C549" s="69" t="s">
        <v>54</v>
      </c>
      <c r="D549" s="66" t="s">
        <v>372</v>
      </c>
    </row>
    <row r="550" spans="1:6">
      <c r="A550" s="66" t="s">
        <v>1101</v>
      </c>
      <c r="B550" s="66" t="s">
        <v>972</v>
      </c>
      <c r="C550" s="69" t="s">
        <v>54</v>
      </c>
      <c r="D550" s="66" t="s">
        <v>372</v>
      </c>
    </row>
    <row r="551" spans="1:6">
      <c r="A551" s="78" t="s">
        <v>3052</v>
      </c>
      <c r="B551" s="78" t="s">
        <v>3053</v>
      </c>
      <c r="C551" s="79" t="s">
        <v>54</v>
      </c>
      <c r="D551" s="78" t="s">
        <v>372</v>
      </c>
    </row>
    <row r="552" spans="1:6">
      <c r="A552" s="66" t="s">
        <v>1102</v>
      </c>
      <c r="B552" s="66" t="s">
        <v>1103</v>
      </c>
      <c r="C552" s="69" t="s">
        <v>233</v>
      </c>
      <c r="D552" s="66" t="s">
        <v>233</v>
      </c>
    </row>
    <row r="553" spans="1:6">
      <c r="A553" s="66" t="s">
        <v>1104</v>
      </c>
      <c r="B553" s="66" t="s">
        <v>1105</v>
      </c>
      <c r="C553" s="69" t="s">
        <v>54</v>
      </c>
      <c r="D553" s="66" t="s">
        <v>372</v>
      </c>
    </row>
    <row r="554" spans="1:6">
      <c r="A554" s="66" t="s">
        <v>1106</v>
      </c>
      <c r="B554" s="66" t="s">
        <v>1107</v>
      </c>
      <c r="C554" s="69" t="s">
        <v>54</v>
      </c>
      <c r="D554" s="66" t="s">
        <v>372</v>
      </c>
    </row>
    <row r="555" spans="1:6">
      <c r="A555" s="66" t="s">
        <v>1108</v>
      </c>
      <c r="B555" s="66" t="s">
        <v>1109</v>
      </c>
      <c r="C555" s="69" t="s">
        <v>233</v>
      </c>
      <c r="D555" s="66" t="s">
        <v>233</v>
      </c>
    </row>
    <row r="556" spans="1:6">
      <c r="A556" s="66" t="s">
        <v>1110</v>
      </c>
      <c r="B556" s="66" t="s">
        <v>1111</v>
      </c>
      <c r="C556" s="69" t="s">
        <v>233</v>
      </c>
      <c r="D556" s="66" t="s">
        <v>233</v>
      </c>
    </row>
    <row r="557" spans="1:6">
      <c r="A557" s="80" t="s">
        <v>1112</v>
      </c>
      <c r="B557" s="80" t="s">
        <v>1113</v>
      </c>
      <c r="C557" s="81" t="s">
        <v>3060</v>
      </c>
      <c r="D557" s="80" t="s">
        <v>3061</v>
      </c>
      <c r="F557" s="82" t="s">
        <v>3062</v>
      </c>
    </row>
    <row r="558" spans="1:6">
      <c r="A558" s="66" t="s">
        <v>1115</v>
      </c>
      <c r="B558" s="66" t="s">
        <v>1116</v>
      </c>
      <c r="C558" s="69" t="s">
        <v>1114</v>
      </c>
      <c r="D558" s="66" t="s">
        <v>1328</v>
      </c>
    </row>
    <row r="559" spans="1:6">
      <c r="A559" s="66" t="s">
        <v>1117</v>
      </c>
      <c r="B559" s="66" t="s">
        <v>1118</v>
      </c>
      <c r="C559" s="69" t="s">
        <v>1114</v>
      </c>
      <c r="D559" s="66" t="s">
        <v>1328</v>
      </c>
    </row>
    <row r="560" spans="1:6">
      <c r="A560" s="66" t="s">
        <v>1119</v>
      </c>
      <c r="B560" s="66" t="s">
        <v>1120</v>
      </c>
      <c r="C560" s="69" t="s">
        <v>1114</v>
      </c>
      <c r="D560" s="66" t="s">
        <v>1328</v>
      </c>
    </row>
    <row r="561" spans="1:4">
      <c r="A561" s="66" t="s">
        <v>1121</v>
      </c>
      <c r="B561" s="66" t="s">
        <v>1122</v>
      </c>
      <c r="C561" s="69" t="s">
        <v>1114</v>
      </c>
      <c r="D561" s="66" t="s">
        <v>1328</v>
      </c>
    </row>
    <row r="562" spans="1:4">
      <c r="A562" s="66" t="s">
        <v>1123</v>
      </c>
      <c r="B562" s="66" t="s">
        <v>1124</v>
      </c>
      <c r="C562" s="69" t="s">
        <v>1114</v>
      </c>
      <c r="D562" s="66" t="s">
        <v>1328</v>
      </c>
    </row>
    <row r="563" spans="1:4">
      <c r="A563" s="66" t="s">
        <v>1125</v>
      </c>
      <c r="B563" s="66" t="s">
        <v>1126</v>
      </c>
      <c r="C563" s="69" t="s">
        <v>1114</v>
      </c>
      <c r="D563" s="66" t="s">
        <v>1328</v>
      </c>
    </row>
    <row r="564" spans="1:4">
      <c r="A564" s="66" t="s">
        <v>1127</v>
      </c>
      <c r="B564" s="66" t="s">
        <v>1128</v>
      </c>
      <c r="C564" s="69" t="s">
        <v>1114</v>
      </c>
      <c r="D564" s="66" t="s">
        <v>1328</v>
      </c>
    </row>
    <row r="565" spans="1:4">
      <c r="A565" s="66" t="s">
        <v>1129</v>
      </c>
      <c r="B565" s="66" t="s">
        <v>1130</v>
      </c>
      <c r="C565" s="69" t="s">
        <v>1114</v>
      </c>
      <c r="D565" s="66" t="s">
        <v>1328</v>
      </c>
    </row>
    <row r="566" spans="1:4">
      <c r="A566" s="66" t="s">
        <v>1131</v>
      </c>
      <c r="B566" s="66" t="s">
        <v>1132</v>
      </c>
      <c r="C566" s="69" t="s">
        <v>1114</v>
      </c>
      <c r="D566" s="66" t="s">
        <v>1328</v>
      </c>
    </row>
    <row r="567" spans="1:4">
      <c r="A567" s="66" t="s">
        <v>1133</v>
      </c>
      <c r="B567" s="66" t="s">
        <v>1134</v>
      </c>
      <c r="C567" s="69" t="s">
        <v>1114</v>
      </c>
      <c r="D567" s="66" t="s">
        <v>1328</v>
      </c>
    </row>
    <row r="568" spans="1:4">
      <c r="A568" s="66" t="s">
        <v>1135</v>
      </c>
      <c r="B568" s="66" t="s">
        <v>1136</v>
      </c>
      <c r="C568" s="69" t="s">
        <v>1137</v>
      </c>
      <c r="D568" s="66" t="s">
        <v>1351</v>
      </c>
    </row>
    <row r="569" spans="1:4">
      <c r="A569" s="66" t="s">
        <v>1138</v>
      </c>
      <c r="B569" s="66" t="s">
        <v>1139</v>
      </c>
      <c r="C569" s="69" t="s">
        <v>1137</v>
      </c>
      <c r="D569" s="66" t="s">
        <v>1351</v>
      </c>
    </row>
    <row r="570" spans="1:4">
      <c r="A570" s="66" t="s">
        <v>1140</v>
      </c>
      <c r="B570" s="66" t="s">
        <v>1109</v>
      </c>
      <c r="C570" s="69" t="s">
        <v>1141</v>
      </c>
      <c r="D570" s="66" t="s">
        <v>1287</v>
      </c>
    </row>
    <row r="571" spans="1:4">
      <c r="A571" s="66" t="s">
        <v>1142</v>
      </c>
      <c r="B571" s="66" t="s">
        <v>1143</v>
      </c>
      <c r="C571" s="69" t="s">
        <v>1141</v>
      </c>
      <c r="D571" s="66" t="s">
        <v>1287</v>
      </c>
    </row>
    <row r="572" spans="1:4">
      <c r="A572" s="66" t="s">
        <v>1144</v>
      </c>
      <c r="B572" s="66" t="s">
        <v>1145</v>
      </c>
      <c r="C572" s="69" t="s">
        <v>1141</v>
      </c>
      <c r="D572" s="66" t="s">
        <v>1287</v>
      </c>
    </row>
    <row r="573" spans="1:4">
      <c r="A573" s="66" t="s">
        <v>1146</v>
      </c>
      <c r="B573" s="66" t="s">
        <v>1147</v>
      </c>
      <c r="C573" s="69" t="s">
        <v>1148</v>
      </c>
      <c r="D573" s="66" t="s">
        <v>1147</v>
      </c>
    </row>
    <row r="574" spans="1:4">
      <c r="A574" s="66" t="s">
        <v>1149</v>
      </c>
      <c r="B574" s="66" t="s">
        <v>1150</v>
      </c>
      <c r="C574" s="69" t="s">
        <v>1148</v>
      </c>
      <c r="D574" s="66" t="s">
        <v>1147</v>
      </c>
    </row>
    <row r="575" spans="1:4">
      <c r="A575" s="66" t="s">
        <v>1151</v>
      </c>
      <c r="B575" s="66" t="s">
        <v>1152</v>
      </c>
      <c r="C575" s="69" t="s">
        <v>1153</v>
      </c>
      <c r="D575" s="66" t="s">
        <v>1152</v>
      </c>
    </row>
    <row r="576" spans="1:4">
      <c r="A576" s="66" t="s">
        <v>1154</v>
      </c>
      <c r="B576" s="66" t="s">
        <v>1155</v>
      </c>
      <c r="C576" s="69" t="s">
        <v>1153</v>
      </c>
      <c r="D576" s="66" t="s">
        <v>1152</v>
      </c>
    </row>
    <row r="577" spans="1:4">
      <c r="A577" s="66" t="s">
        <v>1156</v>
      </c>
      <c r="B577" s="66" t="s">
        <v>1157</v>
      </c>
      <c r="C577" s="69" t="s">
        <v>31</v>
      </c>
      <c r="D577" s="66" t="s">
        <v>1157</v>
      </c>
    </row>
    <row r="578" spans="1:4">
      <c r="A578" s="66" t="s">
        <v>1158</v>
      </c>
      <c r="B578" s="66" t="s">
        <v>1159</v>
      </c>
      <c r="C578" s="69" t="s">
        <v>1160</v>
      </c>
      <c r="D578" s="66" t="s">
        <v>1159</v>
      </c>
    </row>
    <row r="579" spans="1:4">
      <c r="A579" s="66" t="s">
        <v>1161</v>
      </c>
      <c r="B579" s="66" t="s">
        <v>1159</v>
      </c>
      <c r="C579" s="69" t="s">
        <v>1160</v>
      </c>
      <c r="D579" s="66" t="s">
        <v>1159</v>
      </c>
    </row>
    <row r="580" spans="1:4">
      <c r="A580" s="66" t="s">
        <v>1162</v>
      </c>
      <c r="B580" s="66" t="s">
        <v>1163</v>
      </c>
      <c r="C580" s="69" t="s">
        <v>1164</v>
      </c>
      <c r="D580" s="66" t="s">
        <v>1163</v>
      </c>
    </row>
    <row r="581" spans="1:4">
      <c r="A581" s="66" t="s">
        <v>1165</v>
      </c>
      <c r="B581" s="66" t="s">
        <v>1166</v>
      </c>
      <c r="C581" s="69" t="s">
        <v>1167</v>
      </c>
      <c r="D581" s="66" t="s">
        <v>1166</v>
      </c>
    </row>
    <row r="582" spans="1:4">
      <c r="A582" s="66" t="s">
        <v>1168</v>
      </c>
      <c r="B582" s="66" t="s">
        <v>1169</v>
      </c>
      <c r="C582" s="69" t="s">
        <v>1167</v>
      </c>
      <c r="D582" s="66" t="s">
        <v>1166</v>
      </c>
    </row>
    <row r="583" spans="1:4">
      <c r="A583" s="66" t="s">
        <v>1170</v>
      </c>
      <c r="B583" s="66" t="s">
        <v>1171</v>
      </c>
      <c r="C583" s="69" t="s">
        <v>1172</v>
      </c>
      <c r="D583" s="66" t="s">
        <v>1171</v>
      </c>
    </row>
    <row r="584" spans="1:4">
      <c r="A584" s="66" t="s">
        <v>1173</v>
      </c>
      <c r="B584" s="66" t="s">
        <v>1174</v>
      </c>
      <c r="C584" s="69" t="s">
        <v>1175</v>
      </c>
      <c r="D584" s="66" t="s">
        <v>1174</v>
      </c>
    </row>
    <row r="585" spans="1:4">
      <c r="A585" s="66" t="s">
        <v>1176</v>
      </c>
      <c r="B585" s="66" t="s">
        <v>388</v>
      </c>
      <c r="C585" s="69" t="s">
        <v>41</v>
      </c>
      <c r="D585" s="66" t="s">
        <v>388</v>
      </c>
    </row>
    <row r="586" spans="1:4">
      <c r="A586" s="66" t="s">
        <v>1177</v>
      </c>
      <c r="B586" s="66" t="s">
        <v>1178</v>
      </c>
      <c r="C586" s="69" t="s">
        <v>1179</v>
      </c>
      <c r="D586" s="66" t="s">
        <v>1178</v>
      </c>
    </row>
    <row r="587" spans="1:4">
      <c r="A587" s="66" t="s">
        <v>1180</v>
      </c>
      <c r="B587" s="66" t="s">
        <v>1181</v>
      </c>
      <c r="C587" s="87" t="s">
        <v>41</v>
      </c>
      <c r="D587" s="88" t="s">
        <v>388</v>
      </c>
    </row>
    <row r="588" spans="1:4">
      <c r="A588" s="66" t="s">
        <v>1183</v>
      </c>
      <c r="B588" s="66" t="s">
        <v>1184</v>
      </c>
      <c r="C588" s="69" t="s">
        <v>1185</v>
      </c>
      <c r="D588" s="66" t="s">
        <v>1184</v>
      </c>
    </row>
    <row r="589" spans="1:4">
      <c r="A589" s="66" t="s">
        <v>1186</v>
      </c>
      <c r="B589" s="66" t="s">
        <v>1187</v>
      </c>
      <c r="C589" s="69" t="s">
        <v>1185</v>
      </c>
      <c r="D589" s="66" t="s">
        <v>1184</v>
      </c>
    </row>
    <row r="590" spans="1:4">
      <c r="A590" s="66" t="s">
        <v>1188</v>
      </c>
      <c r="B590" s="66" t="s">
        <v>1189</v>
      </c>
      <c r="C590" s="69" t="s">
        <v>1190</v>
      </c>
      <c r="D590" s="66" t="s">
        <v>1189</v>
      </c>
    </row>
    <row r="591" spans="1:4">
      <c r="A591" s="66" t="s">
        <v>1191</v>
      </c>
      <c r="B591" s="66" t="s">
        <v>1192</v>
      </c>
      <c r="C591" s="69" t="s">
        <v>1193</v>
      </c>
      <c r="D591" s="66" t="s">
        <v>1192</v>
      </c>
    </row>
    <row r="592" spans="1:4">
      <c r="A592" s="66" t="s">
        <v>1194</v>
      </c>
      <c r="B592" s="66" t="s">
        <v>1195</v>
      </c>
      <c r="C592" s="69" t="s">
        <v>1196</v>
      </c>
      <c r="D592" s="66" t="s">
        <v>1195</v>
      </c>
    </row>
    <row r="593" spans="1:4">
      <c r="A593" s="66" t="s">
        <v>1197</v>
      </c>
      <c r="B593" s="66" t="s">
        <v>1198</v>
      </c>
      <c r="C593" s="69" t="s">
        <v>1199</v>
      </c>
      <c r="D593" s="66" t="s">
        <v>1301</v>
      </c>
    </row>
    <row r="594" spans="1:4">
      <c r="A594" s="66" t="s">
        <v>1200</v>
      </c>
      <c r="B594" s="66" t="s">
        <v>1201</v>
      </c>
      <c r="C594" s="69" t="s">
        <v>1202</v>
      </c>
      <c r="D594" s="66" t="s">
        <v>1201</v>
      </c>
    </row>
    <row r="595" spans="1:4">
      <c r="A595" s="66" t="s">
        <v>1203</v>
      </c>
      <c r="B595" s="66" t="s">
        <v>1204</v>
      </c>
      <c r="C595" s="69" t="s">
        <v>1205</v>
      </c>
      <c r="D595" s="66" t="s">
        <v>1204</v>
      </c>
    </row>
    <row r="596" spans="1:4">
      <c r="A596" s="66" t="s">
        <v>1206</v>
      </c>
      <c r="B596" s="66" t="s">
        <v>1207</v>
      </c>
      <c r="C596" s="69" t="s">
        <v>1208</v>
      </c>
      <c r="D596" s="66" t="s">
        <v>1207</v>
      </c>
    </row>
    <row r="597" spans="1:4">
      <c r="A597" s="66" t="s">
        <v>1209</v>
      </c>
      <c r="B597" s="66" t="s">
        <v>1210</v>
      </c>
      <c r="C597" s="69" t="s">
        <v>1211</v>
      </c>
      <c r="D597" s="66" t="s">
        <v>1210</v>
      </c>
    </row>
    <row r="598" spans="1:4">
      <c r="A598" s="66" t="s">
        <v>1212</v>
      </c>
      <c r="B598" s="66" t="s">
        <v>1213</v>
      </c>
      <c r="C598" s="69" t="s">
        <v>1214</v>
      </c>
      <c r="D598" s="66" t="s">
        <v>1363</v>
      </c>
    </row>
    <row r="599" spans="1:4">
      <c r="A599" s="66" t="s">
        <v>1215</v>
      </c>
      <c r="B599" s="66" t="s">
        <v>1216</v>
      </c>
      <c r="C599" s="69" t="s">
        <v>1217</v>
      </c>
      <c r="D599" s="66" t="s">
        <v>1216</v>
      </c>
    </row>
    <row r="600" spans="1:4">
      <c r="A600" s="66" t="s">
        <v>1218</v>
      </c>
      <c r="B600" s="66" t="s">
        <v>1219</v>
      </c>
      <c r="C600" s="69" t="s">
        <v>1217</v>
      </c>
      <c r="D600" s="66" t="s">
        <v>1216</v>
      </c>
    </row>
    <row r="601" spans="1:4">
      <c r="A601" s="66" t="s">
        <v>1220</v>
      </c>
      <c r="B601" s="66" t="s">
        <v>1221</v>
      </c>
      <c r="C601" s="69" t="s">
        <v>1217</v>
      </c>
      <c r="D601" s="66" t="s">
        <v>1216</v>
      </c>
    </row>
    <row r="602" spans="1:4">
      <c r="A602" s="66" t="s">
        <v>1222</v>
      </c>
      <c r="B602" s="66" t="s">
        <v>1223</v>
      </c>
      <c r="C602" s="69" t="s">
        <v>1217</v>
      </c>
      <c r="D602" s="66" t="s">
        <v>1216</v>
      </c>
    </row>
    <row r="603" spans="1:4">
      <c r="A603" s="66" t="s">
        <v>1224</v>
      </c>
      <c r="B603" s="66" t="s">
        <v>1225</v>
      </c>
      <c r="C603" s="69" t="s">
        <v>1217</v>
      </c>
      <c r="D603" s="66" t="s">
        <v>1216</v>
      </c>
    </row>
    <row r="604" spans="1:4">
      <c r="A604" s="66" t="s">
        <v>1226</v>
      </c>
      <c r="B604" s="66" t="s">
        <v>1227</v>
      </c>
      <c r="C604" s="69" t="s">
        <v>1217</v>
      </c>
      <c r="D604" s="66" t="s">
        <v>1216</v>
      </c>
    </row>
    <row r="605" spans="1:4">
      <c r="A605" s="66" t="s">
        <v>1228</v>
      </c>
      <c r="B605" s="66" t="s">
        <v>1229</v>
      </c>
      <c r="C605" s="69" t="s">
        <v>1217</v>
      </c>
      <c r="D605" s="66" t="s">
        <v>1216</v>
      </c>
    </row>
    <row r="606" spans="1:4">
      <c r="A606" s="66" t="s">
        <v>1230</v>
      </c>
      <c r="B606" s="66" t="s">
        <v>1231</v>
      </c>
      <c r="C606" s="69" t="s">
        <v>1217</v>
      </c>
      <c r="D606" s="66" t="s">
        <v>1216</v>
      </c>
    </row>
    <row r="607" spans="1:4">
      <c r="A607" s="66" t="s">
        <v>1232</v>
      </c>
      <c r="B607" s="66" t="s">
        <v>1233</v>
      </c>
      <c r="C607" s="69" t="s">
        <v>1234</v>
      </c>
      <c r="D607" s="66" t="s">
        <v>1233</v>
      </c>
    </row>
    <row r="608" spans="1:4">
      <c r="A608" s="66" t="s">
        <v>1235</v>
      </c>
      <c r="B608" s="66" t="s">
        <v>1236</v>
      </c>
      <c r="C608" s="69" t="s">
        <v>1237</v>
      </c>
      <c r="D608" s="66" t="s">
        <v>1236</v>
      </c>
    </row>
    <row r="609" spans="1:4">
      <c r="A609" s="66" t="s">
        <v>1238</v>
      </c>
      <c r="B609" s="66" t="s">
        <v>1236</v>
      </c>
      <c r="C609" s="69" t="s">
        <v>1237</v>
      </c>
      <c r="D609" s="66" t="s">
        <v>1236</v>
      </c>
    </row>
    <row r="610" spans="1:4">
      <c r="A610" s="66" t="s">
        <v>1239</v>
      </c>
      <c r="B610" s="66" t="s">
        <v>1240</v>
      </c>
      <c r="C610" s="69" t="s">
        <v>1241</v>
      </c>
      <c r="D610" s="66" t="s">
        <v>1240</v>
      </c>
    </row>
    <row r="611" spans="1:4">
      <c r="A611" s="66" t="s">
        <v>1242</v>
      </c>
      <c r="B611" s="66" t="s">
        <v>1243</v>
      </c>
      <c r="C611" s="69" t="s">
        <v>1244</v>
      </c>
      <c r="D611" s="66" t="s">
        <v>1285</v>
      </c>
    </row>
    <row r="612" spans="1:4">
      <c r="A612" s="66" t="s">
        <v>1245</v>
      </c>
      <c r="B612" s="66" t="s">
        <v>1246</v>
      </c>
      <c r="C612" s="69" t="s">
        <v>1247</v>
      </c>
      <c r="D612" s="66" t="s">
        <v>1246</v>
      </c>
    </row>
    <row r="613" spans="1:4">
      <c r="A613" s="66" t="s">
        <v>1248</v>
      </c>
      <c r="B613" s="66" t="s">
        <v>1249</v>
      </c>
      <c r="C613" s="69" t="s">
        <v>1250</v>
      </c>
      <c r="D613" s="66" t="s">
        <v>1249</v>
      </c>
    </row>
    <row r="614" spans="1:4">
      <c r="A614" s="66" t="s">
        <v>1251</v>
      </c>
      <c r="B614" s="66" t="s">
        <v>1252</v>
      </c>
      <c r="C614" s="69" t="s">
        <v>1253</v>
      </c>
      <c r="D614" s="66" t="s">
        <v>1252</v>
      </c>
    </row>
    <row r="615" spans="1:4">
      <c r="A615" s="66" t="s">
        <v>1254</v>
      </c>
      <c r="B615" s="66" t="s">
        <v>1255</v>
      </c>
      <c r="C615" s="69" t="s">
        <v>1256</v>
      </c>
      <c r="D615" s="66" t="s">
        <v>1255</v>
      </c>
    </row>
    <row r="616" spans="1:4">
      <c r="A616" s="66" t="s">
        <v>1257</v>
      </c>
      <c r="B616" s="66" t="s">
        <v>1258</v>
      </c>
      <c r="C616" s="69" t="s">
        <v>1259</v>
      </c>
      <c r="D616" s="66" t="s">
        <v>1258</v>
      </c>
    </row>
    <row r="617" spans="1:4">
      <c r="A617" s="66" t="s">
        <v>1260</v>
      </c>
      <c r="B617" s="66" t="s">
        <v>1261</v>
      </c>
      <c r="C617" s="69" t="s">
        <v>1262</v>
      </c>
      <c r="D617" s="66" t="s">
        <v>1264</v>
      </c>
    </row>
    <row r="618" spans="1:4">
      <c r="A618" s="66" t="s">
        <v>1263</v>
      </c>
      <c r="B618" s="66" t="s">
        <v>1264</v>
      </c>
      <c r="C618" s="69" t="s">
        <v>1262</v>
      </c>
      <c r="D618" s="66" t="s">
        <v>1264</v>
      </c>
    </row>
    <row r="619" spans="1:4">
      <c r="A619" s="66" t="s">
        <v>1265</v>
      </c>
      <c r="B619" s="66" t="s">
        <v>1266</v>
      </c>
      <c r="C619" s="69" t="s">
        <v>1267</v>
      </c>
      <c r="D619" s="66" t="s">
        <v>1266</v>
      </c>
    </row>
    <row r="620" spans="1:4">
      <c r="A620" s="78" t="s">
        <v>3054</v>
      </c>
      <c r="B620" s="78" t="s">
        <v>3055</v>
      </c>
      <c r="C620" s="79"/>
      <c r="D620" s="78"/>
    </row>
    <row r="621" spans="1:4">
      <c r="A621" s="78" t="s">
        <v>3056</v>
      </c>
      <c r="B621" s="78" t="s">
        <v>3057</v>
      </c>
      <c r="C621" s="79"/>
      <c r="D621" s="78"/>
    </row>
    <row r="622" spans="1:4">
      <c r="A622" s="78" t="s">
        <v>3058</v>
      </c>
      <c r="B622" s="78" t="s">
        <v>3057</v>
      </c>
      <c r="C622" s="79"/>
      <c r="D622" s="78"/>
    </row>
    <row r="623" spans="1:4">
      <c r="A623" s="78" t="s">
        <v>3059</v>
      </c>
      <c r="B623" s="78" t="s">
        <v>3057</v>
      </c>
      <c r="C623" s="79"/>
      <c r="D623" s="78"/>
    </row>
    <row r="624" spans="1:4">
      <c r="A624" s="66" t="s">
        <v>1268</v>
      </c>
      <c r="B624" s="66" t="s">
        <v>1269</v>
      </c>
      <c r="C624" s="69" t="s">
        <v>1270</v>
      </c>
      <c r="D624" s="66" t="s">
        <v>1269</v>
      </c>
    </row>
    <row r="625" spans="1:4">
      <c r="A625" s="66" t="s">
        <v>1271</v>
      </c>
      <c r="B625" s="66" t="s">
        <v>1272</v>
      </c>
      <c r="C625" s="69" t="s">
        <v>54</v>
      </c>
      <c r="D625" s="66" t="s">
        <v>372</v>
      </c>
    </row>
    <row r="626" spans="1:4">
      <c r="A626" s="66" t="s">
        <v>1273</v>
      </c>
      <c r="B626" s="66" t="s">
        <v>1274</v>
      </c>
      <c r="C626" s="69" t="s">
        <v>233</v>
      </c>
      <c r="D626" s="66" t="s">
        <v>233</v>
      </c>
    </row>
    <row r="627" spans="1:4">
      <c r="A627" s="66" t="s">
        <v>1275</v>
      </c>
      <c r="B627" s="66" t="s">
        <v>1276</v>
      </c>
      <c r="C627" s="69" t="s">
        <v>233</v>
      </c>
      <c r="D627" s="66" t="s">
        <v>233</v>
      </c>
    </row>
    <row r="628" spans="1:4">
      <c r="A628" s="66" t="s">
        <v>1277</v>
      </c>
      <c r="B628" s="66" t="s">
        <v>1278</v>
      </c>
      <c r="C628" s="69" t="s">
        <v>1279</v>
      </c>
      <c r="D628" s="66" t="s">
        <v>1314</v>
      </c>
    </row>
  </sheetData>
  <sheetProtection algorithmName="SHA-512" hashValue="qoRsJQYJptFwg5WQTPwhCYJxytLET2b92HINCs+LOiQ1x76rZ0+uua2sAaPsv/qBFdAJXag2KHOFNU0UhvfobQ==" saltValue="3f7nnReOYeHlyYtPTSYiKQ==" spinCount="100000" sheet="1" objects="1" scenarios="1"/>
  <autoFilter ref="A1:D623" xr:uid="{00000000-0009-0000-0000-00000A000000}"/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61"/>
  <sheetViews>
    <sheetView zoomScaleNormal="100" workbookViewId="0"/>
  </sheetViews>
  <sheetFormatPr defaultColWidth="8.875" defaultRowHeight="12"/>
  <cols>
    <col min="1" max="1" width="35.125" style="70" bestFit="1" customWidth="1"/>
    <col min="2" max="2" width="36.375" style="70" customWidth="1"/>
    <col min="3" max="3" width="36.375" style="71" customWidth="1"/>
    <col min="4" max="4" width="28" style="70" customWidth="1"/>
    <col min="5" max="16384" width="8.875" style="71"/>
  </cols>
  <sheetData>
    <row r="1" spans="1:8" s="5" customFormat="1" ht="36.75" customHeight="1">
      <c r="A1" s="3" t="s">
        <v>1280</v>
      </c>
      <c r="B1" s="3" t="s">
        <v>12</v>
      </c>
      <c r="C1" s="3" t="s">
        <v>13</v>
      </c>
      <c r="D1" s="4"/>
      <c r="E1" s="4"/>
      <c r="F1" s="4"/>
      <c r="G1" s="4"/>
      <c r="H1" s="4"/>
    </row>
    <row r="2" spans="1:8">
      <c r="A2" s="70" t="s">
        <v>1281</v>
      </c>
      <c r="B2" s="70" t="s">
        <v>1179</v>
      </c>
      <c r="C2" s="71" t="s">
        <v>1178</v>
      </c>
      <c r="D2" s="70" t="s">
        <v>1282</v>
      </c>
    </row>
    <row r="3" spans="1:8">
      <c r="A3" s="70" t="s">
        <v>1281</v>
      </c>
      <c r="B3" s="70" t="s">
        <v>1211</v>
      </c>
      <c r="C3" s="71" t="s">
        <v>1210</v>
      </c>
      <c r="D3" s="70" t="s">
        <v>1283</v>
      </c>
    </row>
    <row r="4" spans="1:8">
      <c r="A4" s="70" t="s">
        <v>1281</v>
      </c>
      <c r="B4" s="70" t="s">
        <v>1190</v>
      </c>
      <c r="C4" s="71" t="s">
        <v>1189</v>
      </c>
      <c r="D4" s="70" t="s">
        <v>1284</v>
      </c>
    </row>
    <row r="5" spans="1:8">
      <c r="A5" s="70" t="s">
        <v>1281</v>
      </c>
      <c r="B5" s="70" t="s">
        <v>1244</v>
      </c>
      <c r="C5" s="71" t="s">
        <v>1285</v>
      </c>
      <c r="D5" s="70" t="s">
        <v>1286</v>
      </c>
    </row>
    <row r="6" spans="1:8">
      <c r="A6" s="70" t="s">
        <v>1281</v>
      </c>
      <c r="B6" s="70" t="s">
        <v>1141</v>
      </c>
      <c r="C6" s="71" t="s">
        <v>1287</v>
      </c>
      <c r="D6" s="70" t="s">
        <v>1288</v>
      </c>
    </row>
    <row r="7" spans="1:8">
      <c r="A7" s="70" t="s">
        <v>1281</v>
      </c>
      <c r="B7" s="70" t="s">
        <v>1148</v>
      </c>
      <c r="C7" s="71" t="s">
        <v>1147</v>
      </c>
      <c r="D7" s="70" t="s">
        <v>1289</v>
      </c>
    </row>
    <row r="8" spans="1:8">
      <c r="A8" s="70" t="s">
        <v>1281</v>
      </c>
      <c r="B8" s="70" t="s">
        <v>1153</v>
      </c>
      <c r="C8" s="71" t="s">
        <v>1152</v>
      </c>
      <c r="D8" s="70" t="s">
        <v>1290</v>
      </c>
    </row>
    <row r="9" spans="1:8">
      <c r="A9" s="70" t="s">
        <v>1281</v>
      </c>
      <c r="B9" s="70" t="s">
        <v>1160</v>
      </c>
      <c r="C9" s="71" t="s">
        <v>1159</v>
      </c>
      <c r="D9" s="70" t="s">
        <v>1291</v>
      </c>
    </row>
    <row r="10" spans="1:8">
      <c r="A10" s="70" t="s">
        <v>1281</v>
      </c>
      <c r="B10" s="70" t="s">
        <v>1164</v>
      </c>
      <c r="C10" s="71" t="s">
        <v>1163</v>
      </c>
      <c r="D10" s="70" t="s">
        <v>1292</v>
      </c>
    </row>
    <row r="11" spans="1:8">
      <c r="A11" s="70" t="s">
        <v>1281</v>
      </c>
      <c r="B11" s="70" t="s">
        <v>1172</v>
      </c>
      <c r="C11" s="71" t="s">
        <v>1171</v>
      </c>
      <c r="D11" s="70" t="s">
        <v>1293</v>
      </c>
    </row>
    <row r="12" spans="1:8">
      <c r="A12" s="70" t="s">
        <v>1281</v>
      </c>
      <c r="B12" s="70" t="s">
        <v>1175</v>
      </c>
      <c r="C12" s="71" t="s">
        <v>1174</v>
      </c>
      <c r="D12" s="70" t="s">
        <v>1294</v>
      </c>
    </row>
    <row r="13" spans="1:8">
      <c r="A13" s="70" t="s">
        <v>1281</v>
      </c>
      <c r="B13" s="70" t="s">
        <v>1295</v>
      </c>
      <c r="C13" s="71" t="s">
        <v>1296</v>
      </c>
      <c r="D13" s="70" t="s">
        <v>1297</v>
      </c>
    </row>
    <row r="14" spans="1:8">
      <c r="A14" s="70" t="s">
        <v>1281</v>
      </c>
      <c r="B14" s="70" t="s">
        <v>1196</v>
      </c>
      <c r="C14" s="71" t="s">
        <v>1195</v>
      </c>
      <c r="D14" s="70" t="s">
        <v>1298</v>
      </c>
    </row>
    <row r="15" spans="1:8">
      <c r="A15" s="70" t="s">
        <v>1281</v>
      </c>
      <c r="B15" s="70" t="s">
        <v>1202</v>
      </c>
      <c r="C15" s="71" t="s">
        <v>1201</v>
      </c>
      <c r="D15" s="70" t="s">
        <v>1299</v>
      </c>
    </row>
    <row r="16" spans="1:8">
      <c r="A16" s="70" t="s">
        <v>1281</v>
      </c>
      <c r="B16" s="70" t="s">
        <v>1205</v>
      </c>
      <c r="C16" s="71" t="s">
        <v>1204</v>
      </c>
      <c r="D16" s="70" t="s">
        <v>1300</v>
      </c>
    </row>
    <row r="17" spans="1:4">
      <c r="A17" s="70" t="s">
        <v>1281</v>
      </c>
      <c r="B17" s="70" t="s">
        <v>1199</v>
      </c>
      <c r="C17" s="71" t="s">
        <v>1301</v>
      </c>
      <c r="D17" s="70" t="s">
        <v>1302</v>
      </c>
    </row>
    <row r="18" spans="1:4">
      <c r="A18" s="70" t="s">
        <v>1281</v>
      </c>
      <c r="B18" s="70" t="s">
        <v>1193</v>
      </c>
      <c r="C18" s="71" t="s">
        <v>1192</v>
      </c>
      <c r="D18" s="70" t="s">
        <v>1303</v>
      </c>
    </row>
    <row r="19" spans="1:4">
      <c r="A19" s="70" t="s">
        <v>1281</v>
      </c>
      <c r="B19" s="70" t="s">
        <v>1237</v>
      </c>
      <c r="C19" s="71" t="s">
        <v>1236</v>
      </c>
      <c r="D19" s="70" t="s">
        <v>1304</v>
      </c>
    </row>
    <row r="20" spans="1:4">
      <c r="A20" s="70" t="s">
        <v>1281</v>
      </c>
      <c r="B20" s="70" t="s">
        <v>1241</v>
      </c>
      <c r="C20" s="71" t="s">
        <v>1240</v>
      </c>
      <c r="D20" s="70" t="s">
        <v>1305</v>
      </c>
    </row>
    <row r="21" spans="1:4">
      <c r="A21" s="70" t="s">
        <v>1281</v>
      </c>
      <c r="B21" s="70" t="s">
        <v>1306</v>
      </c>
      <c r="C21" s="71" t="s">
        <v>1307</v>
      </c>
      <c r="D21" s="70" t="s">
        <v>1308</v>
      </c>
    </row>
    <row r="22" spans="1:4">
      <c r="A22" s="70" t="s">
        <v>1281</v>
      </c>
      <c r="B22" s="70" t="s">
        <v>1167</v>
      </c>
      <c r="C22" s="71" t="s">
        <v>1166</v>
      </c>
      <c r="D22" s="70" t="s">
        <v>1309</v>
      </c>
    </row>
    <row r="23" spans="1:4">
      <c r="A23" s="70" t="s">
        <v>1281</v>
      </c>
      <c r="B23" s="70" t="s">
        <v>1247</v>
      </c>
      <c r="C23" s="71" t="s">
        <v>1246</v>
      </c>
      <c r="D23" s="70" t="s">
        <v>1310</v>
      </c>
    </row>
    <row r="24" spans="1:4">
      <c r="A24" s="70" t="s">
        <v>1281</v>
      </c>
      <c r="B24" s="70" t="s">
        <v>1311</v>
      </c>
      <c r="C24" s="71" t="s">
        <v>1312</v>
      </c>
      <c r="D24" s="70" t="s">
        <v>1313</v>
      </c>
    </row>
    <row r="25" spans="1:4">
      <c r="A25" s="70" t="s">
        <v>1281</v>
      </c>
      <c r="B25" s="70" t="s">
        <v>1279</v>
      </c>
      <c r="C25" s="71" t="s">
        <v>1314</v>
      </c>
      <c r="D25" s="70" t="s">
        <v>1315</v>
      </c>
    </row>
    <row r="26" spans="1:4">
      <c r="A26" s="70" t="s">
        <v>1281</v>
      </c>
      <c r="B26" s="70" t="s">
        <v>1253</v>
      </c>
      <c r="C26" s="71" t="s">
        <v>1252</v>
      </c>
      <c r="D26" s="70" t="s">
        <v>1316</v>
      </c>
    </row>
    <row r="27" spans="1:4">
      <c r="A27" s="70" t="s">
        <v>1281</v>
      </c>
      <c r="B27" s="70" t="s">
        <v>1267</v>
      </c>
      <c r="C27" s="71" t="s">
        <v>1266</v>
      </c>
      <c r="D27" s="70" t="s">
        <v>1317</v>
      </c>
    </row>
    <row r="28" spans="1:4">
      <c r="A28" s="70" t="s">
        <v>1281</v>
      </c>
      <c r="B28" s="70" t="s">
        <v>1270</v>
      </c>
      <c r="C28" s="71" t="s">
        <v>1269</v>
      </c>
      <c r="D28" s="70" t="s">
        <v>1318</v>
      </c>
    </row>
    <row r="29" spans="1:4">
      <c r="A29" s="70" t="s">
        <v>1281</v>
      </c>
      <c r="B29" s="70" t="s">
        <v>1250</v>
      </c>
      <c r="C29" s="71" t="s">
        <v>1249</v>
      </c>
      <c r="D29" s="70" t="s">
        <v>1319</v>
      </c>
    </row>
    <row r="30" spans="1:4">
      <c r="A30" s="70" t="s">
        <v>1281</v>
      </c>
      <c r="B30" s="70" t="s">
        <v>1259</v>
      </c>
      <c r="C30" s="71" t="s">
        <v>1258</v>
      </c>
      <c r="D30" s="70" t="s">
        <v>1320</v>
      </c>
    </row>
    <row r="31" spans="1:4">
      <c r="A31" s="70" t="s">
        <v>1281</v>
      </c>
      <c r="B31" s="70" t="s">
        <v>1321</v>
      </c>
      <c r="C31" s="71" t="s">
        <v>1322</v>
      </c>
      <c r="D31" s="70" t="s">
        <v>1323</v>
      </c>
    </row>
    <row r="32" spans="1:4">
      <c r="A32" s="70" t="s">
        <v>1281</v>
      </c>
      <c r="B32" s="70" t="s">
        <v>20</v>
      </c>
      <c r="C32" s="71" t="s">
        <v>368</v>
      </c>
      <c r="D32" s="70" t="s">
        <v>1324</v>
      </c>
    </row>
    <row r="33" spans="1:4">
      <c r="A33" s="70" t="s">
        <v>1281</v>
      </c>
      <c r="B33" s="70" t="s">
        <v>36</v>
      </c>
      <c r="C33" s="71" t="s">
        <v>370</v>
      </c>
      <c r="D33" s="70" t="s">
        <v>1325</v>
      </c>
    </row>
    <row r="34" spans="1:4">
      <c r="A34" s="70" t="s">
        <v>1281</v>
      </c>
      <c r="B34" s="70" t="s">
        <v>54</v>
      </c>
      <c r="C34" s="71" t="s">
        <v>372</v>
      </c>
      <c r="D34" s="70" t="s">
        <v>1326</v>
      </c>
    </row>
    <row r="35" spans="1:4">
      <c r="A35" s="70" t="s">
        <v>1281</v>
      </c>
      <c r="B35" s="70" t="s">
        <v>1327</v>
      </c>
      <c r="C35" s="71" t="s">
        <v>1328</v>
      </c>
      <c r="D35" s="70" t="s">
        <v>1329</v>
      </c>
    </row>
    <row r="36" spans="1:4">
      <c r="A36" s="70" t="s">
        <v>1281</v>
      </c>
      <c r="B36" s="70" t="s">
        <v>1330</v>
      </c>
      <c r="C36" s="71" t="s">
        <v>1331</v>
      </c>
      <c r="D36" s="70" t="s">
        <v>1332</v>
      </c>
    </row>
    <row r="37" spans="1:4">
      <c r="A37" s="70" t="s">
        <v>1281</v>
      </c>
      <c r="B37" s="70" t="s">
        <v>1333</v>
      </c>
      <c r="C37" s="71" t="s">
        <v>1334</v>
      </c>
      <c r="D37" s="70" t="s">
        <v>1335</v>
      </c>
    </row>
    <row r="38" spans="1:4">
      <c r="A38" s="70" t="s">
        <v>1281</v>
      </c>
      <c r="B38" s="70" t="s">
        <v>1336</v>
      </c>
      <c r="C38" s="71" t="s">
        <v>1337</v>
      </c>
      <c r="D38" s="70" t="s">
        <v>1338</v>
      </c>
    </row>
    <row r="39" spans="1:4">
      <c r="A39" s="70" t="s">
        <v>1281</v>
      </c>
      <c r="B39" s="70" t="s">
        <v>1339</v>
      </c>
      <c r="C39" s="71" t="s">
        <v>1340</v>
      </c>
      <c r="D39" s="70" t="s">
        <v>1341</v>
      </c>
    </row>
    <row r="40" spans="1:4">
      <c r="A40" s="70" t="s">
        <v>1281</v>
      </c>
      <c r="B40" s="70" t="s">
        <v>1342</v>
      </c>
      <c r="C40" s="71" t="s">
        <v>1343</v>
      </c>
      <c r="D40" s="70" t="s">
        <v>1344</v>
      </c>
    </row>
    <row r="41" spans="1:4">
      <c r="A41" s="70" t="s">
        <v>1281</v>
      </c>
      <c r="B41" s="70" t="s">
        <v>1345</v>
      </c>
      <c r="C41" s="71" t="s">
        <v>1346</v>
      </c>
      <c r="D41" s="70" t="s">
        <v>1347</v>
      </c>
    </row>
    <row r="42" spans="1:4">
      <c r="A42" s="70" t="s">
        <v>1281</v>
      </c>
      <c r="B42" s="70" t="s">
        <v>1348</v>
      </c>
      <c r="C42" s="71" t="s">
        <v>1349</v>
      </c>
      <c r="D42" s="70" t="s">
        <v>1350</v>
      </c>
    </row>
    <row r="43" spans="1:4">
      <c r="A43" s="70" t="s">
        <v>1281</v>
      </c>
      <c r="B43" s="70" t="s">
        <v>1137</v>
      </c>
      <c r="C43" s="71" t="s">
        <v>1351</v>
      </c>
      <c r="D43" s="70" t="s">
        <v>1352</v>
      </c>
    </row>
    <row r="44" spans="1:4">
      <c r="A44" s="70" t="s">
        <v>1281</v>
      </c>
      <c r="B44" s="70" t="s">
        <v>1353</v>
      </c>
      <c r="C44" s="71" t="s">
        <v>1354</v>
      </c>
      <c r="D44" s="70" t="s">
        <v>1355</v>
      </c>
    </row>
    <row r="45" spans="1:4">
      <c r="A45" s="70" t="s">
        <v>1281</v>
      </c>
      <c r="B45" s="70" t="s">
        <v>1356</v>
      </c>
      <c r="C45" s="71" t="s">
        <v>1357</v>
      </c>
      <c r="D45" s="70" t="s">
        <v>1358</v>
      </c>
    </row>
    <row r="46" spans="1:4">
      <c r="A46" s="70" t="s">
        <v>1281</v>
      </c>
      <c r="B46" s="70" t="s">
        <v>1185</v>
      </c>
      <c r="C46" s="71" t="s">
        <v>1184</v>
      </c>
      <c r="D46" s="70" t="s">
        <v>1359</v>
      </c>
    </row>
    <row r="47" spans="1:4">
      <c r="A47" s="70" t="s">
        <v>1281</v>
      </c>
      <c r="B47" s="70" t="s">
        <v>1208</v>
      </c>
      <c r="C47" s="71" t="s">
        <v>1207</v>
      </c>
      <c r="D47" s="70" t="s">
        <v>1360</v>
      </c>
    </row>
    <row r="48" spans="1:4">
      <c r="A48" s="70" t="s">
        <v>1281</v>
      </c>
      <c r="B48" s="70" t="s">
        <v>1234</v>
      </c>
      <c r="C48" s="71" t="s">
        <v>1233</v>
      </c>
      <c r="D48" s="70" t="s">
        <v>1361</v>
      </c>
    </row>
    <row r="49" spans="1:4">
      <c r="A49" s="70" t="s">
        <v>1281</v>
      </c>
      <c r="B49" s="70" t="s">
        <v>1217</v>
      </c>
      <c r="C49" s="71" t="s">
        <v>1216</v>
      </c>
      <c r="D49" s="70" t="s">
        <v>1362</v>
      </c>
    </row>
    <row r="50" spans="1:4">
      <c r="A50" s="70" t="s">
        <v>1281</v>
      </c>
      <c r="B50" s="70" t="s">
        <v>1214</v>
      </c>
      <c r="C50" s="71" t="s">
        <v>1363</v>
      </c>
      <c r="D50" s="70" t="s">
        <v>1364</v>
      </c>
    </row>
    <row r="51" spans="1:4">
      <c r="A51" s="70" t="s">
        <v>1281</v>
      </c>
      <c r="B51" s="70" t="s">
        <v>1182</v>
      </c>
      <c r="C51" s="71" t="s">
        <v>1181</v>
      </c>
      <c r="D51" s="70" t="s">
        <v>1365</v>
      </c>
    </row>
    <row r="52" spans="1:4">
      <c r="A52" s="70" t="s">
        <v>1281</v>
      </c>
      <c r="B52" s="70" t="s">
        <v>41</v>
      </c>
      <c r="C52" s="71" t="s">
        <v>388</v>
      </c>
      <c r="D52" s="70" t="s">
        <v>1366</v>
      </c>
    </row>
    <row r="53" spans="1:4">
      <c r="A53" s="70" t="s">
        <v>1281</v>
      </c>
      <c r="B53" s="70" t="s">
        <v>1367</v>
      </c>
      <c r="C53" s="71" t="s">
        <v>1368</v>
      </c>
      <c r="D53" s="70" t="s">
        <v>1369</v>
      </c>
    </row>
    <row r="54" spans="1:4">
      <c r="A54" s="70" t="s">
        <v>1281</v>
      </c>
      <c r="B54" s="70" t="s">
        <v>1114</v>
      </c>
      <c r="C54" s="71" t="s">
        <v>1328</v>
      </c>
      <c r="D54" s="70" t="s">
        <v>1370</v>
      </c>
    </row>
    <row r="55" spans="1:4">
      <c r="A55" s="70" t="s">
        <v>1281</v>
      </c>
      <c r="B55" s="70" t="s">
        <v>1262</v>
      </c>
      <c r="C55" s="71" t="s">
        <v>1264</v>
      </c>
      <c r="D55" s="70" t="s">
        <v>1371</v>
      </c>
    </row>
    <row r="56" spans="1:4">
      <c r="A56" s="70" t="s">
        <v>1281</v>
      </c>
      <c r="B56" s="70" t="s">
        <v>352</v>
      </c>
      <c r="C56" s="71" t="s">
        <v>1372</v>
      </c>
      <c r="D56" s="70" t="s">
        <v>1373</v>
      </c>
    </row>
    <row r="57" spans="1:4">
      <c r="A57" s="70" t="s">
        <v>1281</v>
      </c>
      <c r="B57" s="70" t="s">
        <v>31</v>
      </c>
      <c r="C57" s="71" t="s">
        <v>1157</v>
      </c>
      <c r="D57" s="70" t="s">
        <v>1374</v>
      </c>
    </row>
    <row r="58" spans="1:4">
      <c r="A58" s="70" t="s">
        <v>1281</v>
      </c>
      <c r="B58" s="70" t="s">
        <v>1375</v>
      </c>
      <c r="C58" s="71" t="s">
        <v>1376</v>
      </c>
      <c r="D58" s="70" t="s">
        <v>1377</v>
      </c>
    </row>
    <row r="59" spans="1:4">
      <c r="A59" s="70" t="s">
        <v>1281</v>
      </c>
      <c r="B59" s="70" t="s">
        <v>1256</v>
      </c>
      <c r="C59" s="71" t="s">
        <v>1255</v>
      </c>
      <c r="D59" s="70" t="s">
        <v>1378</v>
      </c>
    </row>
    <row r="60" spans="1:4">
      <c r="A60" s="70" t="s">
        <v>1379</v>
      </c>
      <c r="B60" s="70" t="s">
        <v>1175</v>
      </c>
      <c r="C60" s="71" t="s">
        <v>1174</v>
      </c>
      <c r="D60" s="70" t="s">
        <v>1380</v>
      </c>
    </row>
    <row r="61" spans="1:4">
      <c r="A61" s="70" t="s">
        <v>1379</v>
      </c>
      <c r="B61" s="70" t="s">
        <v>1172</v>
      </c>
      <c r="C61" s="71" t="s">
        <v>1171</v>
      </c>
      <c r="D61" s="70" t="s">
        <v>1381</v>
      </c>
    </row>
    <row r="62" spans="1:4">
      <c r="A62" s="70" t="s">
        <v>1379</v>
      </c>
      <c r="B62" s="70" t="s">
        <v>1164</v>
      </c>
      <c r="C62" s="71" t="s">
        <v>1163</v>
      </c>
      <c r="D62" s="70" t="s">
        <v>1382</v>
      </c>
    </row>
    <row r="63" spans="1:4">
      <c r="A63" s="70" t="s">
        <v>1379</v>
      </c>
      <c r="B63" s="70" t="s">
        <v>1295</v>
      </c>
      <c r="C63" s="71" t="s">
        <v>1296</v>
      </c>
      <c r="D63" s="70" t="s">
        <v>1383</v>
      </c>
    </row>
    <row r="64" spans="1:4">
      <c r="A64" s="70" t="s">
        <v>1379</v>
      </c>
      <c r="B64" s="70" t="s">
        <v>1196</v>
      </c>
      <c r="C64" s="71" t="s">
        <v>1195</v>
      </c>
      <c r="D64" s="70" t="s">
        <v>1384</v>
      </c>
    </row>
    <row r="65" spans="1:4">
      <c r="A65" s="70" t="s">
        <v>1379</v>
      </c>
      <c r="B65" s="70" t="s">
        <v>1202</v>
      </c>
      <c r="C65" s="71" t="s">
        <v>1201</v>
      </c>
      <c r="D65" s="70" t="s">
        <v>1385</v>
      </c>
    </row>
    <row r="66" spans="1:4">
      <c r="A66" s="70" t="s">
        <v>1379</v>
      </c>
      <c r="B66" s="70" t="s">
        <v>1205</v>
      </c>
      <c r="C66" s="71" t="s">
        <v>1204</v>
      </c>
      <c r="D66" s="70" t="s">
        <v>1386</v>
      </c>
    </row>
    <row r="67" spans="1:4">
      <c r="A67" s="70" t="s">
        <v>1379</v>
      </c>
      <c r="B67" s="70" t="s">
        <v>1160</v>
      </c>
      <c r="C67" s="71" t="s">
        <v>1159</v>
      </c>
      <c r="D67" s="70" t="s">
        <v>1387</v>
      </c>
    </row>
    <row r="68" spans="1:4">
      <c r="A68" s="70" t="s">
        <v>1379</v>
      </c>
      <c r="B68" s="70" t="s">
        <v>1153</v>
      </c>
      <c r="C68" s="71" t="s">
        <v>1152</v>
      </c>
      <c r="D68" s="70" t="s">
        <v>1388</v>
      </c>
    </row>
    <row r="69" spans="1:4">
      <c r="A69" s="70" t="s">
        <v>1379</v>
      </c>
      <c r="B69" s="70" t="s">
        <v>1148</v>
      </c>
      <c r="C69" s="71" t="s">
        <v>1147</v>
      </c>
      <c r="D69" s="70" t="s">
        <v>1389</v>
      </c>
    </row>
    <row r="70" spans="1:4">
      <c r="A70" s="70" t="s">
        <v>1379</v>
      </c>
      <c r="B70" s="70" t="s">
        <v>1141</v>
      </c>
      <c r="C70" s="71" t="s">
        <v>1287</v>
      </c>
      <c r="D70" s="70" t="s">
        <v>1390</v>
      </c>
    </row>
    <row r="71" spans="1:4">
      <c r="A71" s="70" t="s">
        <v>1379</v>
      </c>
      <c r="B71" s="70" t="s">
        <v>1244</v>
      </c>
      <c r="C71" s="71" t="s">
        <v>1285</v>
      </c>
      <c r="D71" s="70" t="s">
        <v>1391</v>
      </c>
    </row>
    <row r="72" spans="1:4">
      <c r="A72" s="70" t="s">
        <v>1379</v>
      </c>
      <c r="B72" s="70" t="s">
        <v>1190</v>
      </c>
      <c r="C72" s="71" t="s">
        <v>1189</v>
      </c>
      <c r="D72" s="70" t="s">
        <v>1392</v>
      </c>
    </row>
    <row r="73" spans="1:4">
      <c r="A73" s="70" t="s">
        <v>1379</v>
      </c>
      <c r="B73" s="70" t="s">
        <v>1211</v>
      </c>
      <c r="C73" s="71" t="s">
        <v>1210</v>
      </c>
      <c r="D73" s="70" t="s">
        <v>1393</v>
      </c>
    </row>
    <row r="74" spans="1:4">
      <c r="A74" s="70" t="s">
        <v>1379</v>
      </c>
      <c r="B74" s="70" t="s">
        <v>1199</v>
      </c>
      <c r="C74" s="71" t="s">
        <v>1301</v>
      </c>
      <c r="D74" s="70" t="s">
        <v>1394</v>
      </c>
    </row>
    <row r="75" spans="1:4">
      <c r="A75" s="70" t="s">
        <v>1379</v>
      </c>
      <c r="B75" s="70" t="s">
        <v>1193</v>
      </c>
      <c r="C75" s="71" t="s">
        <v>1192</v>
      </c>
      <c r="D75" s="70" t="s">
        <v>1395</v>
      </c>
    </row>
    <row r="76" spans="1:4">
      <c r="A76" s="70" t="s">
        <v>1379</v>
      </c>
      <c r="B76" s="70" t="s">
        <v>1237</v>
      </c>
      <c r="C76" s="71" t="s">
        <v>1236</v>
      </c>
      <c r="D76" s="70" t="s">
        <v>1396</v>
      </c>
    </row>
    <row r="77" spans="1:4">
      <c r="A77" s="70" t="s">
        <v>1379</v>
      </c>
      <c r="B77" s="70" t="s">
        <v>1241</v>
      </c>
      <c r="C77" s="71" t="s">
        <v>1240</v>
      </c>
      <c r="D77" s="70" t="s">
        <v>1397</v>
      </c>
    </row>
    <row r="78" spans="1:4">
      <c r="A78" s="70" t="s">
        <v>1379</v>
      </c>
      <c r="B78" s="70" t="s">
        <v>1306</v>
      </c>
      <c r="C78" s="71" t="s">
        <v>1307</v>
      </c>
      <c r="D78" s="70" t="s">
        <v>1398</v>
      </c>
    </row>
    <row r="79" spans="1:4">
      <c r="A79" s="70" t="s">
        <v>1379</v>
      </c>
      <c r="B79" s="70" t="s">
        <v>1167</v>
      </c>
      <c r="C79" s="71" t="s">
        <v>1166</v>
      </c>
      <c r="D79" s="70" t="s">
        <v>1399</v>
      </c>
    </row>
    <row r="80" spans="1:4">
      <c r="A80" s="70" t="s">
        <v>1379</v>
      </c>
      <c r="B80" s="70" t="s">
        <v>1247</v>
      </c>
      <c r="C80" s="71" t="s">
        <v>1246</v>
      </c>
      <c r="D80" s="70" t="s">
        <v>1400</v>
      </c>
    </row>
    <row r="81" spans="1:4">
      <c r="A81" s="70" t="s">
        <v>1379</v>
      </c>
      <c r="B81" s="70" t="s">
        <v>1311</v>
      </c>
      <c r="C81" s="71" t="s">
        <v>1312</v>
      </c>
      <c r="D81" s="70" t="s">
        <v>1401</v>
      </c>
    </row>
    <row r="82" spans="1:4">
      <c r="A82" s="70" t="s">
        <v>1379</v>
      </c>
      <c r="B82" s="70" t="s">
        <v>1279</v>
      </c>
      <c r="C82" s="71" t="s">
        <v>1314</v>
      </c>
      <c r="D82" s="70" t="s">
        <v>1402</v>
      </c>
    </row>
    <row r="83" spans="1:4">
      <c r="A83" s="70" t="s">
        <v>1379</v>
      </c>
      <c r="B83" s="70" t="s">
        <v>1253</v>
      </c>
      <c r="C83" s="71" t="s">
        <v>1252</v>
      </c>
      <c r="D83" s="70" t="s">
        <v>1403</v>
      </c>
    </row>
    <row r="84" spans="1:4">
      <c r="A84" s="70" t="s">
        <v>1379</v>
      </c>
      <c r="B84" s="70" t="s">
        <v>1267</v>
      </c>
      <c r="C84" s="71" t="s">
        <v>1266</v>
      </c>
      <c r="D84" s="70" t="s">
        <v>1404</v>
      </c>
    </row>
    <row r="85" spans="1:4">
      <c r="A85" s="70" t="s">
        <v>1379</v>
      </c>
      <c r="B85" s="70" t="s">
        <v>1270</v>
      </c>
      <c r="C85" s="71" t="s">
        <v>1269</v>
      </c>
      <c r="D85" s="70" t="s">
        <v>1405</v>
      </c>
    </row>
    <row r="86" spans="1:4">
      <c r="A86" s="70" t="s">
        <v>1379</v>
      </c>
      <c r="B86" s="70" t="s">
        <v>1250</v>
      </c>
      <c r="C86" s="71" t="s">
        <v>1249</v>
      </c>
      <c r="D86" s="70" t="s">
        <v>1406</v>
      </c>
    </row>
    <row r="87" spans="1:4">
      <c r="A87" s="70" t="s">
        <v>1379</v>
      </c>
      <c r="B87" s="70" t="s">
        <v>1259</v>
      </c>
      <c r="C87" s="71" t="s">
        <v>1258</v>
      </c>
      <c r="D87" s="70" t="s">
        <v>1407</v>
      </c>
    </row>
    <row r="88" spans="1:4">
      <c r="A88" s="70" t="s">
        <v>1379</v>
      </c>
      <c r="B88" s="70" t="s">
        <v>1179</v>
      </c>
      <c r="C88" s="71" t="s">
        <v>1178</v>
      </c>
      <c r="D88" s="70" t="s">
        <v>1408</v>
      </c>
    </row>
    <row r="89" spans="1:4">
      <c r="A89" s="70" t="s">
        <v>1379</v>
      </c>
      <c r="B89" s="70" t="s">
        <v>20</v>
      </c>
      <c r="C89" s="71" t="s">
        <v>368</v>
      </c>
      <c r="D89" s="70" t="s">
        <v>1409</v>
      </c>
    </row>
    <row r="90" spans="1:4">
      <c r="A90" s="70" t="s">
        <v>1379</v>
      </c>
      <c r="B90" s="70" t="s">
        <v>36</v>
      </c>
      <c r="C90" s="71" t="s">
        <v>370</v>
      </c>
      <c r="D90" s="70" t="s">
        <v>1410</v>
      </c>
    </row>
    <row r="91" spans="1:4">
      <c r="A91" s="70" t="s">
        <v>1379</v>
      </c>
      <c r="B91" s="70" t="s">
        <v>54</v>
      </c>
      <c r="C91" s="71" t="s">
        <v>372</v>
      </c>
      <c r="D91" s="70" t="s">
        <v>1411</v>
      </c>
    </row>
    <row r="92" spans="1:4">
      <c r="A92" s="70" t="s">
        <v>1379</v>
      </c>
      <c r="B92" s="70" t="s">
        <v>1327</v>
      </c>
      <c r="C92" s="71" t="s">
        <v>1328</v>
      </c>
      <c r="D92" s="70" t="s">
        <v>1412</v>
      </c>
    </row>
    <row r="93" spans="1:4">
      <c r="A93" s="70" t="s">
        <v>1379</v>
      </c>
      <c r="B93" s="70" t="s">
        <v>1330</v>
      </c>
      <c r="C93" s="71" t="s">
        <v>1331</v>
      </c>
      <c r="D93" s="70" t="s">
        <v>1413</v>
      </c>
    </row>
    <row r="94" spans="1:4">
      <c r="A94" s="70" t="s">
        <v>1379</v>
      </c>
      <c r="B94" s="70" t="s">
        <v>1333</v>
      </c>
      <c r="C94" s="71" t="s">
        <v>1334</v>
      </c>
      <c r="D94" s="70" t="s">
        <v>1414</v>
      </c>
    </row>
    <row r="95" spans="1:4">
      <c r="A95" s="70" t="s">
        <v>1379</v>
      </c>
      <c r="B95" s="70" t="s">
        <v>1336</v>
      </c>
      <c r="C95" s="71" t="s">
        <v>1337</v>
      </c>
      <c r="D95" s="70" t="s">
        <v>1415</v>
      </c>
    </row>
    <row r="96" spans="1:4">
      <c r="A96" s="70" t="s">
        <v>1379</v>
      </c>
      <c r="B96" s="70" t="s">
        <v>1339</v>
      </c>
      <c r="C96" s="71" t="s">
        <v>1340</v>
      </c>
      <c r="D96" s="70" t="s">
        <v>1416</v>
      </c>
    </row>
    <row r="97" spans="1:4">
      <c r="A97" s="70" t="s">
        <v>1379</v>
      </c>
      <c r="B97" s="70" t="s">
        <v>1342</v>
      </c>
      <c r="C97" s="71" t="s">
        <v>1343</v>
      </c>
      <c r="D97" s="70" t="s">
        <v>1417</v>
      </c>
    </row>
    <row r="98" spans="1:4">
      <c r="A98" s="70" t="s">
        <v>1379</v>
      </c>
      <c r="B98" s="70" t="s">
        <v>1345</v>
      </c>
      <c r="C98" s="71" t="s">
        <v>1346</v>
      </c>
      <c r="D98" s="70" t="s">
        <v>1418</v>
      </c>
    </row>
    <row r="99" spans="1:4">
      <c r="A99" s="70" t="s">
        <v>1379</v>
      </c>
      <c r="B99" s="70" t="s">
        <v>1348</v>
      </c>
      <c r="C99" s="71" t="s">
        <v>1349</v>
      </c>
      <c r="D99" s="70" t="s">
        <v>1419</v>
      </c>
    </row>
    <row r="100" spans="1:4">
      <c r="A100" s="70" t="s">
        <v>1379</v>
      </c>
      <c r="B100" s="70" t="s">
        <v>1137</v>
      </c>
      <c r="C100" s="71" t="s">
        <v>1351</v>
      </c>
      <c r="D100" s="70" t="s">
        <v>1420</v>
      </c>
    </row>
    <row r="101" spans="1:4">
      <c r="A101" s="70" t="s">
        <v>1379</v>
      </c>
      <c r="B101" s="70" t="s">
        <v>1353</v>
      </c>
      <c r="C101" s="71" t="s">
        <v>1354</v>
      </c>
      <c r="D101" s="70" t="s">
        <v>1421</v>
      </c>
    </row>
    <row r="102" spans="1:4">
      <c r="A102" s="70" t="s">
        <v>1379</v>
      </c>
      <c r="B102" s="70" t="s">
        <v>1356</v>
      </c>
      <c r="C102" s="71" t="s">
        <v>1357</v>
      </c>
      <c r="D102" s="70" t="s">
        <v>1422</v>
      </c>
    </row>
    <row r="103" spans="1:4">
      <c r="A103" s="70" t="s">
        <v>1379</v>
      </c>
      <c r="B103" s="70" t="s">
        <v>1185</v>
      </c>
      <c r="C103" s="71" t="s">
        <v>1184</v>
      </c>
      <c r="D103" s="70" t="s">
        <v>1423</v>
      </c>
    </row>
    <row r="104" spans="1:4">
      <c r="A104" s="70" t="s">
        <v>1379</v>
      </c>
      <c r="B104" s="70" t="s">
        <v>1208</v>
      </c>
      <c r="C104" s="71" t="s">
        <v>1207</v>
      </c>
      <c r="D104" s="70" t="s">
        <v>1424</v>
      </c>
    </row>
    <row r="105" spans="1:4">
      <c r="A105" s="70" t="s">
        <v>1379</v>
      </c>
      <c r="B105" s="70" t="s">
        <v>1234</v>
      </c>
      <c r="C105" s="71" t="s">
        <v>1233</v>
      </c>
      <c r="D105" s="70" t="s">
        <v>1425</v>
      </c>
    </row>
    <row r="106" spans="1:4">
      <c r="A106" s="70" t="s">
        <v>1379</v>
      </c>
      <c r="B106" s="70" t="s">
        <v>1217</v>
      </c>
      <c r="C106" s="71" t="s">
        <v>1216</v>
      </c>
      <c r="D106" s="70" t="s">
        <v>1426</v>
      </c>
    </row>
    <row r="107" spans="1:4">
      <c r="A107" s="70" t="s">
        <v>1379</v>
      </c>
      <c r="B107" s="70" t="s">
        <v>1214</v>
      </c>
      <c r="C107" s="71" t="s">
        <v>1363</v>
      </c>
      <c r="D107" s="70" t="s">
        <v>1427</v>
      </c>
    </row>
    <row r="108" spans="1:4">
      <c r="A108" s="70" t="s">
        <v>1379</v>
      </c>
      <c r="B108" s="70" t="s">
        <v>1182</v>
      </c>
      <c r="C108" s="71" t="s">
        <v>1181</v>
      </c>
      <c r="D108" s="70" t="s">
        <v>1428</v>
      </c>
    </row>
    <row r="109" spans="1:4">
      <c r="A109" s="70" t="s">
        <v>1379</v>
      </c>
      <c r="B109" s="70" t="s">
        <v>41</v>
      </c>
      <c r="C109" s="71" t="s">
        <v>388</v>
      </c>
      <c r="D109" s="70" t="s">
        <v>1429</v>
      </c>
    </row>
    <row r="110" spans="1:4">
      <c r="A110" s="70" t="s">
        <v>1379</v>
      </c>
      <c r="B110" s="70" t="s">
        <v>31</v>
      </c>
      <c r="C110" s="71" t="s">
        <v>1157</v>
      </c>
      <c r="D110" s="70" t="s">
        <v>1430</v>
      </c>
    </row>
    <row r="111" spans="1:4">
      <c r="A111" s="70" t="s">
        <v>1379</v>
      </c>
      <c r="B111" s="70" t="s">
        <v>1375</v>
      </c>
      <c r="C111" s="71" t="s">
        <v>1376</v>
      </c>
      <c r="D111" s="70" t="s">
        <v>1431</v>
      </c>
    </row>
    <row r="112" spans="1:4">
      <c r="A112" s="70" t="s">
        <v>1379</v>
      </c>
      <c r="B112" s="70" t="s">
        <v>1256</v>
      </c>
      <c r="C112" s="71" t="s">
        <v>1255</v>
      </c>
      <c r="D112" s="70" t="s">
        <v>1432</v>
      </c>
    </row>
    <row r="113" spans="1:4">
      <c r="A113" s="70" t="s">
        <v>1379</v>
      </c>
      <c r="B113" s="70" t="s">
        <v>352</v>
      </c>
      <c r="C113" s="71" t="s">
        <v>1372</v>
      </c>
      <c r="D113" s="70" t="s">
        <v>1433</v>
      </c>
    </row>
    <row r="114" spans="1:4">
      <c r="A114" s="70" t="s">
        <v>1379</v>
      </c>
      <c r="B114" s="70" t="s">
        <v>1262</v>
      </c>
      <c r="C114" s="71" t="s">
        <v>1264</v>
      </c>
      <c r="D114" s="70" t="s">
        <v>1434</v>
      </c>
    </row>
    <row r="115" spans="1:4">
      <c r="A115" s="70" t="s">
        <v>1379</v>
      </c>
      <c r="B115" s="70" t="s">
        <v>1114</v>
      </c>
      <c r="C115" s="71" t="s">
        <v>1328</v>
      </c>
      <c r="D115" s="70" t="s">
        <v>1435</v>
      </c>
    </row>
    <row r="116" spans="1:4">
      <c r="A116" s="70" t="s">
        <v>1379</v>
      </c>
      <c r="B116" s="70" t="s">
        <v>1367</v>
      </c>
      <c r="C116" s="71" t="s">
        <v>1368</v>
      </c>
      <c r="D116" s="70" t="s">
        <v>1436</v>
      </c>
    </row>
    <row r="117" spans="1:4">
      <c r="A117" s="70" t="s">
        <v>1437</v>
      </c>
      <c r="B117" s="70" t="s">
        <v>1438</v>
      </c>
      <c r="C117" s="71" t="s">
        <v>1439</v>
      </c>
      <c r="D117" s="70" t="s">
        <v>1440</v>
      </c>
    </row>
    <row r="118" spans="1:4">
      <c r="A118" s="70" t="s">
        <v>1441</v>
      </c>
      <c r="B118" s="70" t="s">
        <v>1190</v>
      </c>
      <c r="C118" s="71" t="s">
        <v>1189</v>
      </c>
      <c r="D118" s="70" t="s">
        <v>1442</v>
      </c>
    </row>
    <row r="119" spans="1:4">
      <c r="A119" s="70" t="s">
        <v>1441</v>
      </c>
      <c r="B119" s="70" t="s">
        <v>1244</v>
      </c>
      <c r="C119" s="71" t="s">
        <v>1285</v>
      </c>
      <c r="D119" s="70" t="s">
        <v>1443</v>
      </c>
    </row>
    <row r="120" spans="1:4">
      <c r="A120" s="70" t="s">
        <v>1441</v>
      </c>
      <c r="B120" s="70" t="s">
        <v>1141</v>
      </c>
      <c r="C120" s="71" t="s">
        <v>1287</v>
      </c>
      <c r="D120" s="70" t="s">
        <v>1444</v>
      </c>
    </row>
    <row r="121" spans="1:4">
      <c r="A121" s="70" t="s">
        <v>1441</v>
      </c>
      <c r="B121" s="70" t="s">
        <v>1148</v>
      </c>
      <c r="C121" s="71" t="s">
        <v>1147</v>
      </c>
      <c r="D121" s="70" t="s">
        <v>1445</v>
      </c>
    </row>
    <row r="122" spans="1:4">
      <c r="A122" s="70" t="s">
        <v>1441</v>
      </c>
      <c r="B122" s="70" t="s">
        <v>1153</v>
      </c>
      <c r="C122" s="71" t="s">
        <v>1152</v>
      </c>
      <c r="D122" s="70" t="s">
        <v>1446</v>
      </c>
    </row>
    <row r="123" spans="1:4">
      <c r="A123" s="70" t="s">
        <v>1441</v>
      </c>
      <c r="B123" s="70" t="s">
        <v>1160</v>
      </c>
      <c r="C123" s="71" t="s">
        <v>1159</v>
      </c>
      <c r="D123" s="70" t="s">
        <v>1447</v>
      </c>
    </row>
    <row r="124" spans="1:4">
      <c r="A124" s="70" t="s">
        <v>1441</v>
      </c>
      <c r="B124" s="70" t="s">
        <v>1164</v>
      </c>
      <c r="C124" s="71" t="s">
        <v>1163</v>
      </c>
      <c r="D124" s="70" t="s">
        <v>1448</v>
      </c>
    </row>
    <row r="125" spans="1:4">
      <c r="A125" s="70" t="s">
        <v>1441</v>
      </c>
      <c r="B125" s="70" t="s">
        <v>1172</v>
      </c>
      <c r="C125" s="71" t="s">
        <v>1171</v>
      </c>
      <c r="D125" s="70" t="s">
        <v>1449</v>
      </c>
    </row>
    <row r="126" spans="1:4">
      <c r="A126" s="70" t="s">
        <v>1441</v>
      </c>
      <c r="B126" s="70" t="s">
        <v>1175</v>
      </c>
      <c r="C126" s="71" t="s">
        <v>1174</v>
      </c>
      <c r="D126" s="70" t="s">
        <v>1450</v>
      </c>
    </row>
    <row r="127" spans="1:4">
      <c r="A127" s="70" t="s">
        <v>1441</v>
      </c>
      <c r="B127" s="70" t="s">
        <v>1295</v>
      </c>
      <c r="C127" s="71" t="s">
        <v>1296</v>
      </c>
      <c r="D127" s="70" t="s">
        <v>1451</v>
      </c>
    </row>
    <row r="128" spans="1:4">
      <c r="A128" s="70" t="s">
        <v>1441</v>
      </c>
      <c r="B128" s="70" t="s">
        <v>1196</v>
      </c>
      <c r="C128" s="71" t="s">
        <v>1195</v>
      </c>
      <c r="D128" s="70" t="s">
        <v>1452</v>
      </c>
    </row>
    <row r="129" spans="1:4">
      <c r="A129" s="70" t="s">
        <v>1441</v>
      </c>
      <c r="B129" s="70" t="s">
        <v>1202</v>
      </c>
      <c r="C129" s="71" t="s">
        <v>1201</v>
      </c>
      <c r="D129" s="70" t="s">
        <v>1453</v>
      </c>
    </row>
    <row r="130" spans="1:4">
      <c r="A130" s="70" t="s">
        <v>1441</v>
      </c>
      <c r="B130" s="70" t="s">
        <v>1205</v>
      </c>
      <c r="C130" s="71" t="s">
        <v>1204</v>
      </c>
      <c r="D130" s="70" t="s">
        <v>1454</v>
      </c>
    </row>
    <row r="131" spans="1:4">
      <c r="A131" s="70" t="s">
        <v>1441</v>
      </c>
      <c r="B131" s="70" t="s">
        <v>1199</v>
      </c>
      <c r="C131" s="71" t="s">
        <v>1301</v>
      </c>
      <c r="D131" s="70" t="s">
        <v>1455</v>
      </c>
    </row>
    <row r="132" spans="1:4">
      <c r="A132" s="70" t="s">
        <v>1441</v>
      </c>
      <c r="B132" s="70" t="s">
        <v>1193</v>
      </c>
      <c r="C132" s="71" t="s">
        <v>1192</v>
      </c>
      <c r="D132" s="70" t="s">
        <v>1456</v>
      </c>
    </row>
    <row r="133" spans="1:4">
      <c r="A133" s="70" t="s">
        <v>1441</v>
      </c>
      <c r="B133" s="70" t="s">
        <v>1237</v>
      </c>
      <c r="C133" s="71" t="s">
        <v>1236</v>
      </c>
      <c r="D133" s="70" t="s">
        <v>1457</v>
      </c>
    </row>
    <row r="134" spans="1:4">
      <c r="A134" s="70" t="s">
        <v>1441</v>
      </c>
      <c r="B134" s="70" t="s">
        <v>1241</v>
      </c>
      <c r="C134" s="71" t="s">
        <v>1240</v>
      </c>
      <c r="D134" s="70" t="s">
        <v>1458</v>
      </c>
    </row>
    <row r="135" spans="1:4">
      <c r="A135" s="70" t="s">
        <v>1441</v>
      </c>
      <c r="B135" s="70" t="s">
        <v>1306</v>
      </c>
      <c r="C135" s="71" t="s">
        <v>1307</v>
      </c>
      <c r="D135" s="70" t="s">
        <v>1459</v>
      </c>
    </row>
    <row r="136" spans="1:4">
      <c r="A136" s="70" t="s">
        <v>1441</v>
      </c>
      <c r="B136" s="70" t="s">
        <v>1167</v>
      </c>
      <c r="C136" s="71" t="s">
        <v>1166</v>
      </c>
      <c r="D136" s="70" t="s">
        <v>1460</v>
      </c>
    </row>
    <row r="137" spans="1:4">
      <c r="A137" s="70" t="s">
        <v>1441</v>
      </c>
      <c r="B137" s="70" t="s">
        <v>1247</v>
      </c>
      <c r="C137" s="71" t="s">
        <v>1246</v>
      </c>
      <c r="D137" s="70" t="s">
        <v>1461</v>
      </c>
    </row>
    <row r="138" spans="1:4">
      <c r="A138" s="70" t="s">
        <v>1441</v>
      </c>
      <c r="B138" s="70" t="s">
        <v>1311</v>
      </c>
      <c r="C138" s="71" t="s">
        <v>1312</v>
      </c>
      <c r="D138" s="70" t="s">
        <v>1462</v>
      </c>
    </row>
    <row r="139" spans="1:4">
      <c r="A139" s="70" t="s">
        <v>1441</v>
      </c>
      <c r="B139" s="70" t="s">
        <v>1279</v>
      </c>
      <c r="C139" s="71" t="s">
        <v>1314</v>
      </c>
      <c r="D139" s="70" t="s">
        <v>1463</v>
      </c>
    </row>
    <row r="140" spans="1:4">
      <c r="A140" s="70" t="s">
        <v>1441</v>
      </c>
      <c r="B140" s="70" t="s">
        <v>1253</v>
      </c>
      <c r="C140" s="71" t="s">
        <v>1252</v>
      </c>
      <c r="D140" s="70" t="s">
        <v>1464</v>
      </c>
    </row>
    <row r="141" spans="1:4">
      <c r="A141" s="70" t="s">
        <v>1441</v>
      </c>
      <c r="B141" s="70" t="s">
        <v>1267</v>
      </c>
      <c r="C141" s="71" t="s">
        <v>1266</v>
      </c>
      <c r="D141" s="70" t="s">
        <v>1465</v>
      </c>
    </row>
    <row r="142" spans="1:4">
      <c r="A142" s="70" t="s">
        <v>1441</v>
      </c>
      <c r="B142" s="70" t="s">
        <v>1270</v>
      </c>
      <c r="C142" s="71" t="s">
        <v>1269</v>
      </c>
      <c r="D142" s="70" t="s">
        <v>1466</v>
      </c>
    </row>
    <row r="143" spans="1:4">
      <c r="A143" s="70" t="s">
        <v>1441</v>
      </c>
      <c r="B143" s="70" t="s">
        <v>1250</v>
      </c>
      <c r="C143" s="71" t="s">
        <v>1249</v>
      </c>
      <c r="D143" s="70" t="s">
        <v>1467</v>
      </c>
    </row>
    <row r="144" spans="1:4">
      <c r="A144" s="70" t="s">
        <v>1441</v>
      </c>
      <c r="B144" s="70" t="s">
        <v>1259</v>
      </c>
      <c r="C144" s="71" t="s">
        <v>1258</v>
      </c>
      <c r="D144" s="70" t="s">
        <v>1468</v>
      </c>
    </row>
    <row r="145" spans="1:4">
      <c r="A145" s="70" t="s">
        <v>1441</v>
      </c>
      <c r="B145" s="70" t="s">
        <v>1211</v>
      </c>
      <c r="C145" s="71" t="s">
        <v>1210</v>
      </c>
      <c r="D145" s="70" t="s">
        <v>1469</v>
      </c>
    </row>
    <row r="146" spans="1:4">
      <c r="A146" s="70" t="s">
        <v>1441</v>
      </c>
      <c r="B146" s="70" t="s">
        <v>20</v>
      </c>
      <c r="C146" s="71" t="s">
        <v>368</v>
      </c>
      <c r="D146" s="70" t="s">
        <v>1470</v>
      </c>
    </row>
    <row r="147" spans="1:4">
      <c r="A147" s="70" t="s">
        <v>1441</v>
      </c>
      <c r="B147" s="70" t="s">
        <v>36</v>
      </c>
      <c r="C147" s="71" t="s">
        <v>370</v>
      </c>
      <c r="D147" s="70" t="s">
        <v>1471</v>
      </c>
    </row>
    <row r="148" spans="1:4">
      <c r="A148" s="70" t="s">
        <v>1441</v>
      </c>
      <c r="B148" s="70" t="s">
        <v>54</v>
      </c>
      <c r="C148" s="71" t="s">
        <v>372</v>
      </c>
      <c r="D148" s="70" t="s">
        <v>1472</v>
      </c>
    </row>
    <row r="149" spans="1:4">
      <c r="A149" s="70" t="s">
        <v>1441</v>
      </c>
      <c r="B149" s="70" t="s">
        <v>1330</v>
      </c>
      <c r="C149" s="71" t="s">
        <v>1331</v>
      </c>
      <c r="D149" s="70" t="s">
        <v>1473</v>
      </c>
    </row>
    <row r="150" spans="1:4">
      <c r="A150" s="70" t="s">
        <v>1441</v>
      </c>
      <c r="B150" s="70" t="s">
        <v>1333</v>
      </c>
      <c r="C150" s="71" t="s">
        <v>1334</v>
      </c>
      <c r="D150" s="70" t="s">
        <v>1474</v>
      </c>
    </row>
    <row r="151" spans="1:4">
      <c r="A151" s="70" t="s">
        <v>1441</v>
      </c>
      <c r="B151" s="70" t="s">
        <v>1336</v>
      </c>
      <c r="C151" s="71" t="s">
        <v>1337</v>
      </c>
      <c r="D151" s="70" t="s">
        <v>1475</v>
      </c>
    </row>
    <row r="152" spans="1:4">
      <c r="A152" s="70" t="s">
        <v>1441</v>
      </c>
      <c r="B152" s="70" t="s">
        <v>1339</v>
      </c>
      <c r="C152" s="71" t="s">
        <v>1340</v>
      </c>
      <c r="D152" s="70" t="s">
        <v>1476</v>
      </c>
    </row>
    <row r="153" spans="1:4">
      <c r="A153" s="70" t="s">
        <v>1441</v>
      </c>
      <c r="B153" s="70" t="s">
        <v>1342</v>
      </c>
      <c r="C153" s="71" t="s">
        <v>1343</v>
      </c>
      <c r="D153" s="70" t="s">
        <v>1477</v>
      </c>
    </row>
    <row r="154" spans="1:4">
      <c r="A154" s="70" t="s">
        <v>1441</v>
      </c>
      <c r="B154" s="70" t="s">
        <v>1345</v>
      </c>
      <c r="C154" s="71" t="s">
        <v>1346</v>
      </c>
      <c r="D154" s="70" t="s">
        <v>1478</v>
      </c>
    </row>
    <row r="155" spans="1:4">
      <c r="A155" s="70" t="s">
        <v>1441</v>
      </c>
      <c r="B155" s="70" t="s">
        <v>1348</v>
      </c>
      <c r="C155" s="71" t="s">
        <v>1349</v>
      </c>
      <c r="D155" s="70" t="s">
        <v>1479</v>
      </c>
    </row>
    <row r="156" spans="1:4">
      <c r="A156" s="70" t="s">
        <v>1441</v>
      </c>
      <c r="B156" s="70" t="s">
        <v>1137</v>
      </c>
      <c r="C156" s="71" t="s">
        <v>1351</v>
      </c>
      <c r="D156" s="70" t="s">
        <v>1480</v>
      </c>
    </row>
    <row r="157" spans="1:4">
      <c r="A157" s="70" t="s">
        <v>1441</v>
      </c>
      <c r="B157" s="70" t="s">
        <v>1353</v>
      </c>
      <c r="C157" s="71" t="s">
        <v>1354</v>
      </c>
      <c r="D157" s="70" t="s">
        <v>1481</v>
      </c>
    </row>
    <row r="158" spans="1:4">
      <c r="A158" s="70" t="s">
        <v>1441</v>
      </c>
      <c r="B158" s="70" t="s">
        <v>1356</v>
      </c>
      <c r="C158" s="71" t="s">
        <v>1357</v>
      </c>
      <c r="D158" s="70" t="s">
        <v>1482</v>
      </c>
    </row>
    <row r="159" spans="1:4">
      <c r="A159" s="70" t="s">
        <v>1441</v>
      </c>
      <c r="B159" s="70" t="s">
        <v>1367</v>
      </c>
      <c r="C159" s="71" t="s">
        <v>1368</v>
      </c>
      <c r="D159" s="70" t="s">
        <v>1483</v>
      </c>
    </row>
    <row r="160" spans="1:4">
      <c r="A160" s="70" t="s">
        <v>1441</v>
      </c>
      <c r="B160" s="70" t="s">
        <v>1179</v>
      </c>
      <c r="C160" s="71" t="s">
        <v>1178</v>
      </c>
      <c r="D160" s="70" t="s">
        <v>1484</v>
      </c>
    </row>
    <row r="161" spans="1:4">
      <c r="A161" s="70" t="s">
        <v>1441</v>
      </c>
      <c r="B161" s="70" t="s">
        <v>1185</v>
      </c>
      <c r="C161" s="71" t="s">
        <v>1184</v>
      </c>
      <c r="D161" s="70" t="s">
        <v>1485</v>
      </c>
    </row>
    <row r="162" spans="1:4">
      <c r="A162" s="70" t="s">
        <v>1441</v>
      </c>
      <c r="B162" s="70" t="s">
        <v>1208</v>
      </c>
      <c r="C162" s="71" t="s">
        <v>1207</v>
      </c>
      <c r="D162" s="70" t="s">
        <v>1486</v>
      </c>
    </row>
    <row r="163" spans="1:4">
      <c r="A163" s="70" t="s">
        <v>1441</v>
      </c>
      <c r="B163" s="70" t="s">
        <v>1234</v>
      </c>
      <c r="C163" s="71" t="s">
        <v>1233</v>
      </c>
      <c r="D163" s="70" t="s">
        <v>1487</v>
      </c>
    </row>
    <row r="164" spans="1:4">
      <c r="A164" s="70" t="s">
        <v>1441</v>
      </c>
      <c r="B164" s="70" t="s">
        <v>1217</v>
      </c>
      <c r="C164" s="71" t="s">
        <v>1216</v>
      </c>
      <c r="D164" s="70" t="s">
        <v>1488</v>
      </c>
    </row>
    <row r="165" spans="1:4">
      <c r="A165" s="70" t="s">
        <v>1441</v>
      </c>
      <c r="B165" s="70" t="s">
        <v>1214</v>
      </c>
      <c r="C165" s="71" t="s">
        <v>1363</v>
      </c>
      <c r="D165" s="70" t="s">
        <v>1489</v>
      </c>
    </row>
    <row r="166" spans="1:4">
      <c r="A166" s="70" t="s">
        <v>1441</v>
      </c>
      <c r="B166" s="70" t="s">
        <v>1182</v>
      </c>
      <c r="C166" s="71" t="s">
        <v>1181</v>
      </c>
      <c r="D166" s="70" t="s">
        <v>1490</v>
      </c>
    </row>
    <row r="167" spans="1:4">
      <c r="A167" s="70" t="s">
        <v>1441</v>
      </c>
      <c r="B167" s="70" t="s">
        <v>41</v>
      </c>
      <c r="C167" s="71" t="s">
        <v>388</v>
      </c>
      <c r="D167" s="70" t="s">
        <v>1491</v>
      </c>
    </row>
    <row r="168" spans="1:4">
      <c r="A168" s="70" t="s">
        <v>1441</v>
      </c>
      <c r="B168" s="70" t="s">
        <v>31</v>
      </c>
      <c r="C168" s="71" t="s">
        <v>1157</v>
      </c>
      <c r="D168" s="70" t="s">
        <v>1492</v>
      </c>
    </row>
    <row r="169" spans="1:4">
      <c r="A169" s="70" t="s">
        <v>1441</v>
      </c>
      <c r="B169" s="70" t="s">
        <v>1256</v>
      </c>
      <c r="C169" s="71" t="s">
        <v>1255</v>
      </c>
      <c r="D169" s="70" t="s">
        <v>1493</v>
      </c>
    </row>
    <row r="170" spans="1:4">
      <c r="A170" s="70" t="s">
        <v>1441</v>
      </c>
      <c r="B170" s="70" t="s">
        <v>352</v>
      </c>
      <c r="C170" s="71" t="s">
        <v>1372</v>
      </c>
      <c r="D170" s="70" t="s">
        <v>1494</v>
      </c>
    </row>
    <row r="171" spans="1:4">
      <c r="A171" s="70" t="s">
        <v>1441</v>
      </c>
      <c r="B171" s="70" t="s">
        <v>1262</v>
      </c>
      <c r="C171" s="71" t="s">
        <v>1264</v>
      </c>
      <c r="D171" s="70" t="s">
        <v>1495</v>
      </c>
    </row>
    <row r="172" spans="1:4">
      <c r="A172" s="70" t="s">
        <v>1441</v>
      </c>
      <c r="B172" s="70" t="s">
        <v>1114</v>
      </c>
      <c r="C172" s="71" t="s">
        <v>1328</v>
      </c>
      <c r="D172" s="70" t="s">
        <v>1496</v>
      </c>
    </row>
    <row r="173" spans="1:4">
      <c r="A173" s="70" t="s">
        <v>1497</v>
      </c>
      <c r="B173" s="70" t="s">
        <v>1179</v>
      </c>
      <c r="C173" s="71" t="s">
        <v>1498</v>
      </c>
      <c r="D173" s="70" t="s">
        <v>1499</v>
      </c>
    </row>
    <row r="174" spans="1:4">
      <c r="A174" s="70" t="s">
        <v>1497</v>
      </c>
      <c r="B174" s="70" t="s">
        <v>1211</v>
      </c>
      <c r="C174" s="71" t="s">
        <v>1147</v>
      </c>
      <c r="D174" s="70" t="s">
        <v>1500</v>
      </c>
    </row>
    <row r="175" spans="1:4">
      <c r="A175" s="70" t="s">
        <v>1497</v>
      </c>
      <c r="B175" s="70" t="s">
        <v>1190</v>
      </c>
      <c r="C175" s="71" t="s">
        <v>1152</v>
      </c>
      <c r="D175" s="70" t="s">
        <v>1501</v>
      </c>
    </row>
    <row r="176" spans="1:4">
      <c r="A176" s="70" t="s">
        <v>1497</v>
      </c>
      <c r="B176" s="70" t="s">
        <v>1244</v>
      </c>
      <c r="C176" s="71" t="s">
        <v>1157</v>
      </c>
      <c r="D176" s="70" t="s">
        <v>1502</v>
      </c>
    </row>
    <row r="177" spans="1:4">
      <c r="A177" s="70" t="s">
        <v>1497</v>
      </c>
      <c r="B177" s="70" t="s">
        <v>1141</v>
      </c>
      <c r="C177" s="71" t="s">
        <v>1503</v>
      </c>
      <c r="D177" s="70" t="s">
        <v>1504</v>
      </c>
    </row>
    <row r="178" spans="1:4">
      <c r="A178" s="70" t="s">
        <v>1497</v>
      </c>
      <c r="B178" s="70" t="s">
        <v>1148</v>
      </c>
      <c r="C178" s="71" t="s">
        <v>1240</v>
      </c>
      <c r="D178" s="70" t="s">
        <v>1505</v>
      </c>
    </row>
    <row r="179" spans="1:4">
      <c r="A179" s="70" t="s">
        <v>1497</v>
      </c>
      <c r="B179" s="70" t="s">
        <v>1153</v>
      </c>
      <c r="C179" s="71" t="s">
        <v>1296</v>
      </c>
      <c r="D179" s="70" t="s">
        <v>1506</v>
      </c>
    </row>
    <row r="180" spans="1:4">
      <c r="A180" s="70" t="s">
        <v>1497</v>
      </c>
      <c r="B180" s="70" t="s">
        <v>1160</v>
      </c>
      <c r="C180" s="71" t="s">
        <v>1507</v>
      </c>
      <c r="D180" s="70" t="s">
        <v>1508</v>
      </c>
    </row>
    <row r="181" spans="1:4">
      <c r="A181" s="70" t="s">
        <v>1497</v>
      </c>
      <c r="B181" s="70" t="s">
        <v>1196</v>
      </c>
      <c r="C181" s="71" t="s">
        <v>1159</v>
      </c>
      <c r="D181" s="70" t="s">
        <v>1509</v>
      </c>
    </row>
    <row r="182" spans="1:4">
      <c r="A182" s="70" t="s">
        <v>1497</v>
      </c>
      <c r="B182" s="70" t="s">
        <v>1202</v>
      </c>
      <c r="C182" s="71" t="s">
        <v>1163</v>
      </c>
      <c r="D182" s="70" t="s">
        <v>1510</v>
      </c>
    </row>
    <row r="183" spans="1:4">
      <c r="A183" s="70" t="s">
        <v>1497</v>
      </c>
      <c r="B183" s="70" t="s">
        <v>1511</v>
      </c>
      <c r="C183" s="71" t="s">
        <v>1171</v>
      </c>
      <c r="D183" s="70" t="s">
        <v>1512</v>
      </c>
    </row>
    <row r="184" spans="1:4">
      <c r="A184" s="70" t="s">
        <v>1497</v>
      </c>
      <c r="B184" s="70" t="s">
        <v>1205</v>
      </c>
      <c r="C184" s="71" t="s">
        <v>1178</v>
      </c>
      <c r="D184" s="70" t="s">
        <v>1513</v>
      </c>
    </row>
    <row r="185" spans="1:4">
      <c r="A185" s="70" t="s">
        <v>1497</v>
      </c>
      <c r="B185" s="70" t="s">
        <v>1199</v>
      </c>
      <c r="C185" s="71" t="s">
        <v>1246</v>
      </c>
      <c r="D185" s="70" t="s">
        <v>1514</v>
      </c>
    </row>
    <row r="186" spans="1:4">
      <c r="A186" s="70" t="s">
        <v>1497</v>
      </c>
      <c r="B186" s="70" t="s">
        <v>1193</v>
      </c>
      <c r="C186" s="71" t="s">
        <v>1236</v>
      </c>
      <c r="D186" s="70" t="s">
        <v>1515</v>
      </c>
    </row>
    <row r="187" spans="1:4">
      <c r="A187" s="70" t="s">
        <v>1497</v>
      </c>
      <c r="B187" s="70" t="s">
        <v>1237</v>
      </c>
      <c r="C187" s="71" t="s">
        <v>1184</v>
      </c>
      <c r="D187" s="70" t="s">
        <v>1516</v>
      </c>
    </row>
    <row r="188" spans="1:4">
      <c r="A188" s="70" t="s">
        <v>1497</v>
      </c>
      <c r="B188" s="70" t="s">
        <v>1241</v>
      </c>
      <c r="C188" s="71" t="s">
        <v>1189</v>
      </c>
      <c r="D188" s="70" t="s">
        <v>1517</v>
      </c>
    </row>
    <row r="189" spans="1:4">
      <c r="A189" s="70" t="s">
        <v>1497</v>
      </c>
      <c r="B189" s="70" t="s">
        <v>1518</v>
      </c>
      <c r="C189" s="71" t="s">
        <v>1174</v>
      </c>
      <c r="D189" s="70" t="s">
        <v>1519</v>
      </c>
    </row>
    <row r="190" spans="1:4">
      <c r="A190" s="70" t="s">
        <v>1497</v>
      </c>
      <c r="B190" s="70" t="s">
        <v>1520</v>
      </c>
      <c r="C190" s="71" t="s">
        <v>1521</v>
      </c>
      <c r="D190" s="70" t="s">
        <v>1522</v>
      </c>
    </row>
    <row r="191" spans="1:4">
      <c r="A191" s="70" t="s">
        <v>1497</v>
      </c>
      <c r="B191" s="70" t="s">
        <v>1523</v>
      </c>
      <c r="C191" s="71" t="s">
        <v>1166</v>
      </c>
      <c r="D191" s="70" t="s">
        <v>1524</v>
      </c>
    </row>
    <row r="192" spans="1:4">
      <c r="A192" s="70" t="s">
        <v>1497</v>
      </c>
      <c r="B192" s="70" t="s">
        <v>1306</v>
      </c>
      <c r="C192" s="71" t="s">
        <v>1307</v>
      </c>
      <c r="D192" s="70" t="s">
        <v>1525</v>
      </c>
    </row>
    <row r="193" spans="1:4">
      <c r="A193" s="70" t="s">
        <v>1497</v>
      </c>
      <c r="B193" s="70" t="s">
        <v>1167</v>
      </c>
      <c r="C193" s="71" t="s">
        <v>1526</v>
      </c>
      <c r="D193" s="70" t="s">
        <v>1527</v>
      </c>
    </row>
    <row r="194" spans="1:4">
      <c r="A194" s="70" t="s">
        <v>1497</v>
      </c>
      <c r="B194" s="70" t="s">
        <v>1311</v>
      </c>
      <c r="C194" s="71" t="s">
        <v>1192</v>
      </c>
      <c r="D194" s="70" t="s">
        <v>1528</v>
      </c>
    </row>
    <row r="195" spans="1:4">
      <c r="A195" s="70" t="s">
        <v>1497</v>
      </c>
      <c r="B195" s="70" t="s">
        <v>1279</v>
      </c>
      <c r="C195" s="71" t="s">
        <v>1252</v>
      </c>
      <c r="D195" s="70" t="s">
        <v>1529</v>
      </c>
    </row>
    <row r="196" spans="1:4">
      <c r="A196" s="70" t="s">
        <v>1497</v>
      </c>
      <c r="B196" s="70" t="s">
        <v>1253</v>
      </c>
      <c r="C196" s="71" t="s">
        <v>1249</v>
      </c>
      <c r="D196" s="70" t="s">
        <v>1530</v>
      </c>
    </row>
    <row r="197" spans="1:4">
      <c r="A197" s="70" t="s">
        <v>1497</v>
      </c>
      <c r="B197" s="70" t="s">
        <v>1267</v>
      </c>
      <c r="C197" s="71" t="s">
        <v>1266</v>
      </c>
      <c r="D197" s="70" t="s">
        <v>1531</v>
      </c>
    </row>
    <row r="198" spans="1:4">
      <c r="A198" s="70" t="s">
        <v>1497</v>
      </c>
      <c r="B198" s="70" t="s">
        <v>1259</v>
      </c>
      <c r="C198" s="71" t="s">
        <v>1258</v>
      </c>
      <c r="D198" s="70" t="s">
        <v>1532</v>
      </c>
    </row>
    <row r="199" spans="1:4">
      <c r="A199" s="70" t="s">
        <v>1497</v>
      </c>
      <c r="B199" s="70" t="s">
        <v>1185</v>
      </c>
      <c r="C199" s="71" t="s">
        <v>1287</v>
      </c>
      <c r="D199" s="70" t="s">
        <v>1533</v>
      </c>
    </row>
    <row r="200" spans="1:4">
      <c r="A200" s="70" t="s">
        <v>1497</v>
      </c>
      <c r="B200" s="70" t="s">
        <v>20</v>
      </c>
      <c r="C200" s="71" t="s">
        <v>368</v>
      </c>
      <c r="D200" s="70" t="s">
        <v>1534</v>
      </c>
    </row>
    <row r="201" spans="1:4">
      <c r="A201" s="70" t="s">
        <v>1497</v>
      </c>
      <c r="B201" s="70" t="s">
        <v>36</v>
      </c>
      <c r="C201" s="71" t="s">
        <v>370</v>
      </c>
      <c r="D201" s="70" t="s">
        <v>1535</v>
      </c>
    </row>
    <row r="202" spans="1:4">
      <c r="A202" s="70" t="s">
        <v>1497</v>
      </c>
      <c r="B202" s="70" t="s">
        <v>54</v>
      </c>
      <c r="C202" s="71" t="s">
        <v>372</v>
      </c>
      <c r="D202" s="70" t="s">
        <v>1536</v>
      </c>
    </row>
    <row r="203" spans="1:4">
      <c r="A203" s="70" t="s">
        <v>1497</v>
      </c>
      <c r="B203" s="70" t="s">
        <v>1330</v>
      </c>
      <c r="C203" s="71" t="s">
        <v>1331</v>
      </c>
      <c r="D203" s="70" t="s">
        <v>1537</v>
      </c>
    </row>
    <row r="204" spans="1:4">
      <c r="A204" s="70" t="s">
        <v>1497</v>
      </c>
      <c r="B204" s="70" t="s">
        <v>1333</v>
      </c>
      <c r="C204" s="71" t="s">
        <v>1334</v>
      </c>
      <c r="D204" s="70" t="s">
        <v>1538</v>
      </c>
    </row>
    <row r="205" spans="1:4">
      <c r="A205" s="70" t="s">
        <v>1497</v>
      </c>
      <c r="B205" s="70" t="s">
        <v>1336</v>
      </c>
      <c r="C205" s="71" t="s">
        <v>1337</v>
      </c>
      <c r="D205" s="70" t="s">
        <v>1539</v>
      </c>
    </row>
    <row r="206" spans="1:4">
      <c r="A206" s="70" t="s">
        <v>1497</v>
      </c>
      <c r="B206" s="70" t="s">
        <v>1339</v>
      </c>
      <c r="C206" s="71" t="s">
        <v>1340</v>
      </c>
      <c r="D206" s="70" t="s">
        <v>1540</v>
      </c>
    </row>
    <row r="207" spans="1:4">
      <c r="A207" s="70" t="s">
        <v>1497</v>
      </c>
      <c r="B207" s="70" t="s">
        <v>1342</v>
      </c>
      <c r="C207" s="71" t="s">
        <v>1343</v>
      </c>
      <c r="D207" s="70" t="s">
        <v>1541</v>
      </c>
    </row>
    <row r="208" spans="1:4">
      <c r="A208" s="70" t="s">
        <v>1497</v>
      </c>
      <c r="B208" s="70" t="s">
        <v>1345</v>
      </c>
      <c r="C208" s="71" t="s">
        <v>1346</v>
      </c>
      <c r="D208" s="70" t="s">
        <v>1542</v>
      </c>
    </row>
    <row r="209" spans="1:4">
      <c r="A209" s="70" t="s">
        <v>1497</v>
      </c>
      <c r="B209" s="70" t="s">
        <v>1348</v>
      </c>
      <c r="C209" s="71" t="s">
        <v>1349</v>
      </c>
      <c r="D209" s="70" t="s">
        <v>1543</v>
      </c>
    </row>
    <row r="210" spans="1:4">
      <c r="A210" s="70" t="s">
        <v>1497</v>
      </c>
      <c r="B210" s="70" t="s">
        <v>1137</v>
      </c>
      <c r="C210" s="71" t="s">
        <v>1351</v>
      </c>
      <c r="D210" s="70" t="s">
        <v>1544</v>
      </c>
    </row>
    <row r="211" spans="1:4">
      <c r="A211" s="70" t="s">
        <v>1497</v>
      </c>
      <c r="B211" s="70" t="s">
        <v>1353</v>
      </c>
      <c r="C211" s="71" t="s">
        <v>1354</v>
      </c>
      <c r="D211" s="70" t="s">
        <v>1545</v>
      </c>
    </row>
    <row r="212" spans="1:4">
      <c r="A212" s="70" t="s">
        <v>1497</v>
      </c>
      <c r="B212" s="70" t="s">
        <v>1356</v>
      </c>
      <c r="C212" s="71" t="s">
        <v>1357</v>
      </c>
      <c r="D212" s="70" t="s">
        <v>1546</v>
      </c>
    </row>
    <row r="213" spans="1:4">
      <c r="A213" s="70" t="s">
        <v>1497</v>
      </c>
      <c r="B213" s="70" t="s">
        <v>1367</v>
      </c>
      <c r="C213" s="71" t="s">
        <v>1368</v>
      </c>
      <c r="D213" s="70" t="s">
        <v>1547</v>
      </c>
    </row>
    <row r="214" spans="1:4">
      <c r="A214" s="70" t="s">
        <v>1497</v>
      </c>
      <c r="B214" s="70" t="s">
        <v>1548</v>
      </c>
      <c r="C214" s="71" t="s">
        <v>1549</v>
      </c>
      <c r="D214" s="70" t="s">
        <v>1550</v>
      </c>
    </row>
    <row r="215" spans="1:4">
      <c r="A215" s="70" t="s">
        <v>1497</v>
      </c>
      <c r="B215" s="70" t="s">
        <v>1551</v>
      </c>
      <c r="C215" s="71" t="s">
        <v>1552</v>
      </c>
      <c r="D215" s="70" t="s">
        <v>1553</v>
      </c>
    </row>
    <row r="216" spans="1:4">
      <c r="A216" s="70" t="s">
        <v>1497</v>
      </c>
      <c r="B216" s="70" t="s">
        <v>1554</v>
      </c>
      <c r="C216" s="71" t="s">
        <v>1555</v>
      </c>
      <c r="D216" s="70" t="s">
        <v>1556</v>
      </c>
    </row>
    <row r="217" spans="1:4">
      <c r="A217" s="70" t="s">
        <v>1497</v>
      </c>
      <c r="B217" s="70" t="s">
        <v>1557</v>
      </c>
      <c r="C217" s="71" t="s">
        <v>1558</v>
      </c>
      <c r="D217" s="70" t="s">
        <v>1559</v>
      </c>
    </row>
    <row r="218" spans="1:4">
      <c r="A218" s="70" t="s">
        <v>1497</v>
      </c>
      <c r="B218" s="70" t="s">
        <v>1560</v>
      </c>
      <c r="C218" s="71" t="s">
        <v>1561</v>
      </c>
      <c r="D218" s="70" t="s">
        <v>1562</v>
      </c>
    </row>
    <row r="219" spans="1:4">
      <c r="A219" s="70" t="s">
        <v>1497</v>
      </c>
      <c r="B219" s="70" t="s">
        <v>1563</v>
      </c>
      <c r="C219" s="71" t="s">
        <v>1564</v>
      </c>
      <c r="D219" s="70" t="s">
        <v>1565</v>
      </c>
    </row>
    <row r="220" spans="1:4">
      <c r="A220" s="70" t="s">
        <v>1497</v>
      </c>
      <c r="B220" s="70" t="s">
        <v>1114</v>
      </c>
      <c r="C220" s="71" t="s">
        <v>1328</v>
      </c>
      <c r="D220" s="70" t="s">
        <v>1566</v>
      </c>
    </row>
    <row r="221" spans="1:4">
      <c r="A221" s="70" t="s">
        <v>1497</v>
      </c>
      <c r="B221" s="70" t="s">
        <v>1262</v>
      </c>
      <c r="C221" s="71" t="s">
        <v>1264</v>
      </c>
      <c r="D221" s="70" t="s">
        <v>1567</v>
      </c>
    </row>
    <row r="222" spans="1:4">
      <c r="A222" s="70" t="s">
        <v>1497</v>
      </c>
      <c r="B222" s="70" t="s">
        <v>1568</v>
      </c>
      <c r="C222" s="71" t="s">
        <v>1569</v>
      </c>
      <c r="D222" s="70" t="s">
        <v>1570</v>
      </c>
    </row>
    <row r="223" spans="1:4">
      <c r="A223" s="70" t="s">
        <v>1497</v>
      </c>
      <c r="B223" s="70" t="s">
        <v>352</v>
      </c>
      <c r="C223" s="71" t="s">
        <v>1372</v>
      </c>
      <c r="D223" s="70" t="s">
        <v>1571</v>
      </c>
    </row>
    <row r="224" spans="1:4">
      <c r="A224" s="70" t="s">
        <v>1497</v>
      </c>
      <c r="B224" s="70" t="s">
        <v>1256</v>
      </c>
      <c r="C224" s="71" t="s">
        <v>1255</v>
      </c>
      <c r="D224" s="70" t="s">
        <v>1572</v>
      </c>
    </row>
    <row r="225" spans="1:4">
      <c r="A225" s="70" t="s">
        <v>1497</v>
      </c>
      <c r="B225" s="70" t="s">
        <v>1208</v>
      </c>
      <c r="C225" s="71" t="s">
        <v>1285</v>
      </c>
      <c r="D225" s="70" t="s">
        <v>1573</v>
      </c>
    </row>
    <row r="226" spans="1:4">
      <c r="A226" s="70" t="s">
        <v>1574</v>
      </c>
      <c r="B226" s="70" t="s">
        <v>1321</v>
      </c>
      <c r="C226" s="71" t="s">
        <v>1575</v>
      </c>
      <c r="D226" s="70" t="s">
        <v>1576</v>
      </c>
    </row>
    <row r="227" spans="1:4">
      <c r="A227" s="70" t="s">
        <v>1574</v>
      </c>
      <c r="B227" s="70" t="s">
        <v>1577</v>
      </c>
      <c r="C227" s="71" t="s">
        <v>1578</v>
      </c>
      <c r="D227" s="70" t="s">
        <v>1579</v>
      </c>
    </row>
    <row r="228" spans="1:4">
      <c r="A228" s="70" t="s">
        <v>1580</v>
      </c>
      <c r="B228" s="70" t="s">
        <v>1581</v>
      </c>
      <c r="C228" s="71" t="s">
        <v>1582</v>
      </c>
      <c r="D228" s="70" t="s">
        <v>1583</v>
      </c>
    </row>
    <row r="229" spans="1:4">
      <c r="A229" s="70" t="s">
        <v>1584</v>
      </c>
      <c r="B229" s="70" t="s">
        <v>1585</v>
      </c>
      <c r="C229" s="71" t="s">
        <v>1586</v>
      </c>
      <c r="D229" s="70" t="s">
        <v>1587</v>
      </c>
    </row>
    <row r="230" spans="1:4">
      <c r="A230" s="70" t="s">
        <v>1584</v>
      </c>
      <c r="B230" s="70" t="s">
        <v>1438</v>
      </c>
      <c r="C230" s="71" t="s">
        <v>1588</v>
      </c>
      <c r="D230" s="70" t="s">
        <v>1589</v>
      </c>
    </row>
    <row r="231" spans="1:4">
      <c r="A231" s="70" t="s">
        <v>1590</v>
      </c>
      <c r="B231" s="70" t="s">
        <v>1591</v>
      </c>
      <c r="C231" s="71" t="s">
        <v>1592</v>
      </c>
      <c r="D231" s="70" t="s">
        <v>1593</v>
      </c>
    </row>
    <row r="232" spans="1:4">
      <c r="A232" s="70" t="s">
        <v>1594</v>
      </c>
      <c r="B232" s="70" t="s">
        <v>1577</v>
      </c>
      <c r="C232" s="71" t="s">
        <v>1595</v>
      </c>
      <c r="D232" s="70" t="s">
        <v>1596</v>
      </c>
    </row>
    <row r="233" spans="1:4">
      <c r="A233" s="70" t="s">
        <v>1597</v>
      </c>
      <c r="B233" s="70" t="s">
        <v>1179</v>
      </c>
      <c r="C233" s="71" t="s">
        <v>1178</v>
      </c>
      <c r="D233" s="70" t="s">
        <v>1598</v>
      </c>
    </row>
    <row r="234" spans="1:4">
      <c r="A234" s="70" t="s">
        <v>1597</v>
      </c>
      <c r="B234" s="70" t="s">
        <v>1211</v>
      </c>
      <c r="C234" s="71" t="s">
        <v>1210</v>
      </c>
      <c r="D234" s="70" t="s">
        <v>1599</v>
      </c>
    </row>
    <row r="235" spans="1:4">
      <c r="A235" s="70" t="s">
        <v>1597</v>
      </c>
      <c r="B235" s="70" t="s">
        <v>1190</v>
      </c>
      <c r="C235" s="71" t="s">
        <v>1189</v>
      </c>
      <c r="D235" s="70" t="s">
        <v>1600</v>
      </c>
    </row>
    <row r="236" spans="1:4">
      <c r="A236" s="70" t="s">
        <v>1597</v>
      </c>
      <c r="B236" s="70" t="s">
        <v>1244</v>
      </c>
      <c r="C236" s="71" t="s">
        <v>1285</v>
      </c>
      <c r="D236" s="70" t="s">
        <v>1601</v>
      </c>
    </row>
    <row r="237" spans="1:4">
      <c r="A237" s="70" t="s">
        <v>1597</v>
      </c>
      <c r="B237" s="70" t="s">
        <v>1141</v>
      </c>
      <c r="C237" s="71" t="s">
        <v>1287</v>
      </c>
      <c r="D237" s="70" t="s">
        <v>1602</v>
      </c>
    </row>
    <row r="238" spans="1:4">
      <c r="A238" s="70" t="s">
        <v>1597</v>
      </c>
      <c r="B238" s="70" t="s">
        <v>1148</v>
      </c>
      <c r="C238" s="71" t="s">
        <v>1147</v>
      </c>
      <c r="D238" s="70" t="s">
        <v>1603</v>
      </c>
    </row>
    <row r="239" spans="1:4">
      <c r="A239" s="70" t="s">
        <v>1597</v>
      </c>
      <c r="B239" s="70" t="s">
        <v>1153</v>
      </c>
      <c r="C239" s="71" t="s">
        <v>1152</v>
      </c>
      <c r="D239" s="70" t="s">
        <v>1604</v>
      </c>
    </row>
    <row r="240" spans="1:4">
      <c r="A240" s="70" t="s">
        <v>1597</v>
      </c>
      <c r="B240" s="70" t="s">
        <v>1160</v>
      </c>
      <c r="C240" s="71" t="s">
        <v>1159</v>
      </c>
      <c r="D240" s="70" t="s">
        <v>1605</v>
      </c>
    </row>
    <row r="241" spans="1:4">
      <c r="A241" s="70" t="s">
        <v>1597</v>
      </c>
      <c r="B241" s="70" t="s">
        <v>1164</v>
      </c>
      <c r="C241" s="71" t="s">
        <v>1163</v>
      </c>
      <c r="D241" s="70" t="s">
        <v>1606</v>
      </c>
    </row>
    <row r="242" spans="1:4">
      <c r="A242" s="70" t="s">
        <v>1597</v>
      </c>
      <c r="B242" s="70" t="s">
        <v>1172</v>
      </c>
      <c r="C242" s="71" t="s">
        <v>1171</v>
      </c>
      <c r="D242" s="70" t="s">
        <v>1607</v>
      </c>
    </row>
    <row r="243" spans="1:4">
      <c r="A243" s="70" t="s">
        <v>1597</v>
      </c>
      <c r="B243" s="70" t="s">
        <v>1175</v>
      </c>
      <c r="C243" s="71" t="s">
        <v>1174</v>
      </c>
      <c r="D243" s="70" t="s">
        <v>1608</v>
      </c>
    </row>
    <row r="244" spans="1:4">
      <c r="A244" s="70" t="s">
        <v>1597</v>
      </c>
      <c r="B244" s="70" t="s">
        <v>1295</v>
      </c>
      <c r="C244" s="71" t="s">
        <v>1296</v>
      </c>
      <c r="D244" s="70" t="s">
        <v>1609</v>
      </c>
    </row>
    <row r="245" spans="1:4">
      <c r="A245" s="70" t="s">
        <v>1597</v>
      </c>
      <c r="B245" s="70" t="s">
        <v>1196</v>
      </c>
      <c r="C245" s="71" t="s">
        <v>1195</v>
      </c>
      <c r="D245" s="70" t="s">
        <v>1610</v>
      </c>
    </row>
    <row r="246" spans="1:4">
      <c r="A246" s="70" t="s">
        <v>1597</v>
      </c>
      <c r="B246" s="70" t="s">
        <v>1202</v>
      </c>
      <c r="C246" s="71" t="s">
        <v>1201</v>
      </c>
      <c r="D246" s="70" t="s">
        <v>1611</v>
      </c>
    </row>
    <row r="247" spans="1:4">
      <c r="A247" s="70" t="s">
        <v>1597</v>
      </c>
      <c r="B247" s="70" t="s">
        <v>1205</v>
      </c>
      <c r="C247" s="71" t="s">
        <v>1204</v>
      </c>
      <c r="D247" s="70" t="s">
        <v>1612</v>
      </c>
    </row>
    <row r="248" spans="1:4">
      <c r="A248" s="70" t="s">
        <v>1597</v>
      </c>
      <c r="B248" s="70" t="s">
        <v>1199</v>
      </c>
      <c r="C248" s="71" t="s">
        <v>1301</v>
      </c>
      <c r="D248" s="70" t="s">
        <v>1613</v>
      </c>
    </row>
    <row r="249" spans="1:4">
      <c r="A249" s="70" t="s">
        <v>1597</v>
      </c>
      <c r="B249" s="70" t="s">
        <v>1193</v>
      </c>
      <c r="C249" s="71" t="s">
        <v>1192</v>
      </c>
      <c r="D249" s="70" t="s">
        <v>1614</v>
      </c>
    </row>
    <row r="250" spans="1:4">
      <c r="A250" s="70" t="s">
        <v>1597</v>
      </c>
      <c r="B250" s="70" t="s">
        <v>1237</v>
      </c>
      <c r="C250" s="71" t="s">
        <v>1236</v>
      </c>
      <c r="D250" s="70" t="s">
        <v>1615</v>
      </c>
    </row>
    <row r="251" spans="1:4">
      <c r="A251" s="70" t="s">
        <v>1597</v>
      </c>
      <c r="B251" s="70" t="s">
        <v>1241</v>
      </c>
      <c r="C251" s="71" t="s">
        <v>1240</v>
      </c>
      <c r="D251" s="70" t="s">
        <v>1616</v>
      </c>
    </row>
    <row r="252" spans="1:4">
      <c r="A252" s="70" t="s">
        <v>1597</v>
      </c>
      <c r="B252" s="70" t="s">
        <v>1306</v>
      </c>
      <c r="C252" s="71" t="s">
        <v>1307</v>
      </c>
      <c r="D252" s="70" t="s">
        <v>1617</v>
      </c>
    </row>
    <row r="253" spans="1:4">
      <c r="A253" s="70" t="s">
        <v>1597</v>
      </c>
      <c r="B253" s="70" t="s">
        <v>1167</v>
      </c>
      <c r="C253" s="71" t="s">
        <v>1166</v>
      </c>
      <c r="D253" s="70" t="s">
        <v>1618</v>
      </c>
    </row>
    <row r="254" spans="1:4">
      <c r="A254" s="70" t="s">
        <v>1597</v>
      </c>
      <c r="B254" s="70" t="s">
        <v>1247</v>
      </c>
      <c r="C254" s="71" t="s">
        <v>1246</v>
      </c>
      <c r="D254" s="70" t="s">
        <v>1619</v>
      </c>
    </row>
    <row r="255" spans="1:4">
      <c r="A255" s="70" t="s">
        <v>1597</v>
      </c>
      <c r="B255" s="70" t="s">
        <v>1311</v>
      </c>
      <c r="C255" s="71" t="s">
        <v>1312</v>
      </c>
      <c r="D255" s="70" t="s">
        <v>1620</v>
      </c>
    </row>
    <row r="256" spans="1:4">
      <c r="A256" s="70" t="s">
        <v>1597</v>
      </c>
      <c r="B256" s="70" t="s">
        <v>1279</v>
      </c>
      <c r="C256" s="71" t="s">
        <v>1314</v>
      </c>
      <c r="D256" s="70" t="s">
        <v>1621</v>
      </c>
    </row>
    <row r="257" spans="1:4">
      <c r="A257" s="70" t="s">
        <v>1597</v>
      </c>
      <c r="B257" s="70" t="s">
        <v>1253</v>
      </c>
      <c r="C257" s="71" t="s">
        <v>1252</v>
      </c>
      <c r="D257" s="70" t="s">
        <v>1622</v>
      </c>
    </row>
    <row r="258" spans="1:4">
      <c r="A258" s="70" t="s">
        <v>1597</v>
      </c>
      <c r="B258" s="70" t="s">
        <v>1267</v>
      </c>
      <c r="C258" s="71" t="s">
        <v>1266</v>
      </c>
      <c r="D258" s="70" t="s">
        <v>1623</v>
      </c>
    </row>
    <row r="259" spans="1:4">
      <c r="A259" s="70" t="s">
        <v>1597</v>
      </c>
      <c r="B259" s="70" t="s">
        <v>1270</v>
      </c>
      <c r="C259" s="71" t="s">
        <v>1269</v>
      </c>
      <c r="D259" s="70" t="s">
        <v>1624</v>
      </c>
    </row>
    <row r="260" spans="1:4">
      <c r="A260" s="70" t="s">
        <v>1597</v>
      </c>
      <c r="B260" s="70" t="s">
        <v>1250</v>
      </c>
      <c r="C260" s="71" t="s">
        <v>1249</v>
      </c>
      <c r="D260" s="70" t="s">
        <v>1625</v>
      </c>
    </row>
    <row r="261" spans="1:4">
      <c r="A261" s="70" t="s">
        <v>1597</v>
      </c>
      <c r="B261" s="70" t="s">
        <v>1259</v>
      </c>
      <c r="C261" s="71" t="s">
        <v>1258</v>
      </c>
      <c r="D261" s="70" t="s">
        <v>1626</v>
      </c>
    </row>
    <row r="262" spans="1:4">
      <c r="A262" s="70" t="s">
        <v>1597</v>
      </c>
      <c r="B262" s="70" t="s">
        <v>1321</v>
      </c>
      <c r="C262" s="71" t="s">
        <v>1322</v>
      </c>
      <c r="D262" s="70" t="s">
        <v>1627</v>
      </c>
    </row>
    <row r="263" spans="1:4">
      <c r="A263" s="70" t="s">
        <v>1597</v>
      </c>
      <c r="B263" s="70" t="s">
        <v>20</v>
      </c>
      <c r="C263" s="71" t="s">
        <v>368</v>
      </c>
      <c r="D263" s="70" t="s">
        <v>1628</v>
      </c>
    </row>
    <row r="264" spans="1:4">
      <c r="A264" s="70" t="s">
        <v>1597</v>
      </c>
      <c r="B264" s="70" t="s">
        <v>36</v>
      </c>
      <c r="C264" s="71" t="s">
        <v>370</v>
      </c>
      <c r="D264" s="70" t="s">
        <v>1629</v>
      </c>
    </row>
    <row r="265" spans="1:4">
      <c r="A265" s="70" t="s">
        <v>1597</v>
      </c>
      <c r="B265" s="70" t="s">
        <v>54</v>
      </c>
      <c r="C265" s="71" t="s">
        <v>372</v>
      </c>
      <c r="D265" s="70" t="s">
        <v>1630</v>
      </c>
    </row>
    <row r="266" spans="1:4">
      <c r="A266" s="70" t="s">
        <v>1597</v>
      </c>
      <c r="B266" s="70" t="s">
        <v>1327</v>
      </c>
      <c r="C266" s="71" t="s">
        <v>1328</v>
      </c>
      <c r="D266" s="70" t="s">
        <v>1631</v>
      </c>
    </row>
    <row r="267" spans="1:4">
      <c r="A267" s="70" t="s">
        <v>1597</v>
      </c>
      <c r="B267" s="70" t="s">
        <v>1330</v>
      </c>
      <c r="C267" s="71" t="s">
        <v>1331</v>
      </c>
      <c r="D267" s="70" t="s">
        <v>1632</v>
      </c>
    </row>
    <row r="268" spans="1:4">
      <c r="A268" s="70" t="s">
        <v>1597</v>
      </c>
      <c r="B268" s="70" t="s">
        <v>1333</v>
      </c>
      <c r="C268" s="71" t="s">
        <v>1334</v>
      </c>
      <c r="D268" s="70" t="s">
        <v>1633</v>
      </c>
    </row>
    <row r="269" spans="1:4">
      <c r="A269" s="70" t="s">
        <v>1597</v>
      </c>
      <c r="B269" s="70" t="s">
        <v>1336</v>
      </c>
      <c r="C269" s="71" t="s">
        <v>1337</v>
      </c>
      <c r="D269" s="70" t="s">
        <v>1634</v>
      </c>
    </row>
    <row r="270" spans="1:4">
      <c r="A270" s="70" t="s">
        <v>1597</v>
      </c>
      <c r="B270" s="70" t="s">
        <v>1339</v>
      </c>
      <c r="C270" s="71" t="s">
        <v>1340</v>
      </c>
      <c r="D270" s="70" t="s">
        <v>1635</v>
      </c>
    </row>
    <row r="271" spans="1:4">
      <c r="A271" s="70" t="s">
        <v>1597</v>
      </c>
      <c r="B271" s="70" t="s">
        <v>1342</v>
      </c>
      <c r="C271" s="71" t="s">
        <v>1343</v>
      </c>
      <c r="D271" s="70" t="s">
        <v>1636</v>
      </c>
    </row>
    <row r="272" spans="1:4">
      <c r="A272" s="70" t="s">
        <v>1597</v>
      </c>
      <c r="B272" s="70" t="s">
        <v>1345</v>
      </c>
      <c r="C272" s="71" t="s">
        <v>1346</v>
      </c>
      <c r="D272" s="70" t="s">
        <v>1637</v>
      </c>
    </row>
    <row r="273" spans="1:4">
      <c r="A273" s="70" t="s">
        <v>1597</v>
      </c>
      <c r="B273" s="70" t="s">
        <v>1348</v>
      </c>
      <c r="C273" s="71" t="s">
        <v>1349</v>
      </c>
      <c r="D273" s="70" t="s">
        <v>1638</v>
      </c>
    </row>
    <row r="274" spans="1:4">
      <c r="A274" s="70" t="s">
        <v>1597</v>
      </c>
      <c r="B274" s="70" t="s">
        <v>1137</v>
      </c>
      <c r="C274" s="71" t="s">
        <v>1351</v>
      </c>
      <c r="D274" s="70" t="s">
        <v>1639</v>
      </c>
    </row>
    <row r="275" spans="1:4">
      <c r="A275" s="70" t="s">
        <v>1597</v>
      </c>
      <c r="B275" s="70" t="s">
        <v>1353</v>
      </c>
      <c r="C275" s="71" t="s">
        <v>1354</v>
      </c>
      <c r="D275" s="70" t="s">
        <v>1640</v>
      </c>
    </row>
    <row r="276" spans="1:4">
      <c r="A276" s="70" t="s">
        <v>1597</v>
      </c>
      <c r="B276" s="70" t="s">
        <v>1356</v>
      </c>
      <c r="C276" s="71" t="s">
        <v>1357</v>
      </c>
      <c r="D276" s="70" t="s">
        <v>1641</v>
      </c>
    </row>
    <row r="277" spans="1:4">
      <c r="A277" s="70" t="s">
        <v>1597</v>
      </c>
      <c r="B277" s="70" t="s">
        <v>1185</v>
      </c>
      <c r="C277" s="71" t="s">
        <v>1184</v>
      </c>
      <c r="D277" s="70" t="s">
        <v>1642</v>
      </c>
    </row>
    <row r="278" spans="1:4">
      <c r="A278" s="70" t="s">
        <v>1597</v>
      </c>
      <c r="B278" s="70" t="s">
        <v>1208</v>
      </c>
      <c r="C278" s="71" t="s">
        <v>1207</v>
      </c>
      <c r="D278" s="70" t="s">
        <v>1643</v>
      </c>
    </row>
    <row r="279" spans="1:4">
      <c r="A279" s="70" t="s">
        <v>1597</v>
      </c>
      <c r="B279" s="70" t="s">
        <v>1234</v>
      </c>
      <c r="C279" s="71" t="s">
        <v>1233</v>
      </c>
      <c r="D279" s="70" t="s">
        <v>1644</v>
      </c>
    </row>
    <row r="280" spans="1:4">
      <c r="A280" s="70" t="s">
        <v>1597</v>
      </c>
      <c r="B280" s="70" t="s">
        <v>1217</v>
      </c>
      <c r="C280" s="71" t="s">
        <v>1216</v>
      </c>
      <c r="D280" s="70" t="s">
        <v>1645</v>
      </c>
    </row>
    <row r="281" spans="1:4">
      <c r="A281" s="70" t="s">
        <v>1597</v>
      </c>
      <c r="B281" s="70" t="s">
        <v>1214</v>
      </c>
      <c r="C281" s="71" t="s">
        <v>1363</v>
      </c>
      <c r="D281" s="70" t="s">
        <v>1646</v>
      </c>
    </row>
    <row r="282" spans="1:4">
      <c r="A282" s="70" t="s">
        <v>1597</v>
      </c>
      <c r="B282" s="70" t="s">
        <v>1182</v>
      </c>
      <c r="C282" s="71" t="s">
        <v>1181</v>
      </c>
      <c r="D282" s="70" t="s">
        <v>1647</v>
      </c>
    </row>
    <row r="283" spans="1:4">
      <c r="A283" s="70" t="s">
        <v>1597</v>
      </c>
      <c r="B283" s="70" t="s">
        <v>41</v>
      </c>
      <c r="C283" s="71" t="s">
        <v>388</v>
      </c>
      <c r="D283" s="70" t="s">
        <v>1648</v>
      </c>
    </row>
    <row r="284" spans="1:4">
      <c r="A284" s="70" t="s">
        <v>1597</v>
      </c>
      <c r="B284" s="70" t="s">
        <v>31</v>
      </c>
      <c r="C284" s="71" t="s">
        <v>1157</v>
      </c>
      <c r="D284" s="70" t="s">
        <v>1649</v>
      </c>
    </row>
    <row r="285" spans="1:4">
      <c r="A285" s="70" t="s">
        <v>1597</v>
      </c>
      <c r="B285" s="70" t="s">
        <v>1375</v>
      </c>
      <c r="C285" s="71" t="s">
        <v>1376</v>
      </c>
      <c r="D285" s="70" t="s">
        <v>1650</v>
      </c>
    </row>
    <row r="286" spans="1:4">
      <c r="A286" s="70" t="s">
        <v>1597</v>
      </c>
      <c r="B286" s="70" t="s">
        <v>1256</v>
      </c>
      <c r="C286" s="71" t="s">
        <v>1255</v>
      </c>
      <c r="D286" s="70" t="s">
        <v>1651</v>
      </c>
    </row>
    <row r="287" spans="1:4">
      <c r="A287" s="70" t="s">
        <v>1597</v>
      </c>
      <c r="B287" s="70" t="s">
        <v>352</v>
      </c>
      <c r="C287" s="71" t="s">
        <v>1372</v>
      </c>
      <c r="D287" s="70" t="s">
        <v>1652</v>
      </c>
    </row>
    <row r="288" spans="1:4">
      <c r="A288" s="70" t="s">
        <v>1597</v>
      </c>
      <c r="B288" s="70" t="s">
        <v>1262</v>
      </c>
      <c r="C288" s="71" t="s">
        <v>1264</v>
      </c>
      <c r="D288" s="70" t="s">
        <v>1653</v>
      </c>
    </row>
    <row r="289" spans="1:4">
      <c r="A289" s="70" t="s">
        <v>1597</v>
      </c>
      <c r="B289" s="70" t="s">
        <v>1114</v>
      </c>
      <c r="C289" s="71" t="s">
        <v>1328</v>
      </c>
      <c r="D289" s="70" t="s">
        <v>1654</v>
      </c>
    </row>
    <row r="290" spans="1:4">
      <c r="A290" s="70" t="s">
        <v>1597</v>
      </c>
      <c r="B290" s="70" t="s">
        <v>1367</v>
      </c>
      <c r="C290" s="71" t="s">
        <v>1368</v>
      </c>
      <c r="D290" s="70" t="s">
        <v>1655</v>
      </c>
    </row>
    <row r="291" spans="1:4">
      <c r="A291" s="70" t="s">
        <v>1656</v>
      </c>
      <c r="B291" s="70" t="s">
        <v>1211</v>
      </c>
      <c r="C291" s="71" t="s">
        <v>1210</v>
      </c>
      <c r="D291" s="70" t="s">
        <v>1657</v>
      </c>
    </row>
    <row r="292" spans="1:4">
      <c r="A292" s="70" t="s">
        <v>1656</v>
      </c>
      <c r="B292" s="70" t="s">
        <v>1190</v>
      </c>
      <c r="C292" s="71" t="s">
        <v>1189</v>
      </c>
      <c r="D292" s="70" t="s">
        <v>1658</v>
      </c>
    </row>
    <row r="293" spans="1:4">
      <c r="A293" s="70" t="s">
        <v>1656</v>
      </c>
      <c r="B293" s="70" t="s">
        <v>1244</v>
      </c>
      <c r="C293" s="71" t="s">
        <v>1285</v>
      </c>
      <c r="D293" s="70" t="s">
        <v>1659</v>
      </c>
    </row>
    <row r="294" spans="1:4">
      <c r="A294" s="70" t="s">
        <v>1656</v>
      </c>
      <c r="B294" s="70" t="s">
        <v>1141</v>
      </c>
      <c r="C294" s="71" t="s">
        <v>1287</v>
      </c>
      <c r="D294" s="70" t="s">
        <v>1660</v>
      </c>
    </row>
    <row r="295" spans="1:4">
      <c r="A295" s="70" t="s">
        <v>1656</v>
      </c>
      <c r="B295" s="70" t="s">
        <v>1148</v>
      </c>
      <c r="C295" s="71" t="s">
        <v>1147</v>
      </c>
      <c r="D295" s="70" t="s">
        <v>1661</v>
      </c>
    </row>
    <row r="296" spans="1:4">
      <c r="A296" s="70" t="s">
        <v>1656</v>
      </c>
      <c r="B296" s="70" t="s">
        <v>1153</v>
      </c>
      <c r="C296" s="71" t="s">
        <v>1152</v>
      </c>
      <c r="D296" s="70" t="s">
        <v>1662</v>
      </c>
    </row>
    <row r="297" spans="1:4">
      <c r="A297" s="70" t="s">
        <v>1656</v>
      </c>
      <c r="B297" s="70" t="s">
        <v>1160</v>
      </c>
      <c r="C297" s="71" t="s">
        <v>1159</v>
      </c>
      <c r="D297" s="70" t="s">
        <v>1663</v>
      </c>
    </row>
    <row r="298" spans="1:4">
      <c r="A298" s="70" t="s">
        <v>1656</v>
      </c>
      <c r="B298" s="70" t="s">
        <v>1164</v>
      </c>
      <c r="C298" s="71" t="s">
        <v>1163</v>
      </c>
      <c r="D298" s="70" t="s">
        <v>1664</v>
      </c>
    </row>
    <row r="299" spans="1:4">
      <c r="A299" s="70" t="s">
        <v>1656</v>
      </c>
      <c r="B299" s="70" t="s">
        <v>1172</v>
      </c>
      <c r="C299" s="71" t="s">
        <v>1171</v>
      </c>
      <c r="D299" s="70" t="s">
        <v>1665</v>
      </c>
    </row>
    <row r="300" spans="1:4">
      <c r="A300" s="70" t="s">
        <v>1656</v>
      </c>
      <c r="B300" s="70" t="s">
        <v>1175</v>
      </c>
      <c r="C300" s="71" t="s">
        <v>1174</v>
      </c>
      <c r="D300" s="70" t="s">
        <v>1666</v>
      </c>
    </row>
    <row r="301" spans="1:4">
      <c r="A301" s="70" t="s">
        <v>1656</v>
      </c>
      <c r="B301" s="70" t="s">
        <v>1295</v>
      </c>
      <c r="C301" s="71" t="s">
        <v>1296</v>
      </c>
      <c r="D301" s="70" t="s">
        <v>1667</v>
      </c>
    </row>
    <row r="302" spans="1:4">
      <c r="A302" s="70" t="s">
        <v>1656</v>
      </c>
      <c r="B302" s="70" t="s">
        <v>1196</v>
      </c>
      <c r="C302" s="71" t="s">
        <v>1195</v>
      </c>
      <c r="D302" s="70" t="s">
        <v>1668</v>
      </c>
    </row>
    <row r="303" spans="1:4">
      <c r="A303" s="70" t="s">
        <v>1656</v>
      </c>
      <c r="B303" s="70" t="s">
        <v>1202</v>
      </c>
      <c r="C303" s="71" t="s">
        <v>1201</v>
      </c>
      <c r="D303" s="70" t="s">
        <v>1669</v>
      </c>
    </row>
    <row r="304" spans="1:4">
      <c r="A304" s="70" t="s">
        <v>1656</v>
      </c>
      <c r="B304" s="70" t="s">
        <v>1205</v>
      </c>
      <c r="C304" s="71" t="s">
        <v>1204</v>
      </c>
      <c r="D304" s="70" t="s">
        <v>1670</v>
      </c>
    </row>
    <row r="305" spans="1:4">
      <c r="A305" s="70" t="s">
        <v>1656</v>
      </c>
      <c r="B305" s="70" t="s">
        <v>1199</v>
      </c>
      <c r="C305" s="71" t="s">
        <v>1301</v>
      </c>
      <c r="D305" s="70" t="s">
        <v>1671</v>
      </c>
    </row>
    <row r="306" spans="1:4">
      <c r="A306" s="70" t="s">
        <v>1656</v>
      </c>
      <c r="B306" s="70" t="s">
        <v>1193</v>
      </c>
      <c r="C306" s="71" t="s">
        <v>1192</v>
      </c>
      <c r="D306" s="70" t="s">
        <v>1672</v>
      </c>
    </row>
    <row r="307" spans="1:4">
      <c r="A307" s="70" t="s">
        <v>1656</v>
      </c>
      <c r="B307" s="70" t="s">
        <v>1237</v>
      </c>
      <c r="C307" s="71" t="s">
        <v>1236</v>
      </c>
      <c r="D307" s="70" t="s">
        <v>1673</v>
      </c>
    </row>
    <row r="308" spans="1:4">
      <c r="A308" s="70" t="s">
        <v>1656</v>
      </c>
      <c r="B308" s="70" t="s">
        <v>1241</v>
      </c>
      <c r="C308" s="71" t="s">
        <v>1240</v>
      </c>
      <c r="D308" s="70" t="s">
        <v>1674</v>
      </c>
    </row>
    <row r="309" spans="1:4">
      <c r="A309" s="70" t="s">
        <v>1656</v>
      </c>
      <c r="B309" s="70" t="s">
        <v>1306</v>
      </c>
      <c r="C309" s="71" t="s">
        <v>1307</v>
      </c>
      <c r="D309" s="70" t="s">
        <v>1675</v>
      </c>
    </row>
    <row r="310" spans="1:4">
      <c r="A310" s="70" t="s">
        <v>1656</v>
      </c>
      <c r="B310" s="70" t="s">
        <v>1167</v>
      </c>
      <c r="C310" s="71" t="s">
        <v>1166</v>
      </c>
      <c r="D310" s="70" t="s">
        <v>1676</v>
      </c>
    </row>
    <row r="311" spans="1:4">
      <c r="A311" s="70" t="s">
        <v>1656</v>
      </c>
      <c r="B311" s="70" t="s">
        <v>1247</v>
      </c>
      <c r="C311" s="71" t="s">
        <v>1246</v>
      </c>
      <c r="D311" s="70" t="s">
        <v>1677</v>
      </c>
    </row>
    <row r="312" spans="1:4">
      <c r="A312" s="70" t="s">
        <v>1656</v>
      </c>
      <c r="B312" s="70" t="s">
        <v>1311</v>
      </c>
      <c r="C312" s="71" t="s">
        <v>1312</v>
      </c>
      <c r="D312" s="70" t="s">
        <v>1678</v>
      </c>
    </row>
    <row r="313" spans="1:4">
      <c r="A313" s="70" t="s">
        <v>1656</v>
      </c>
      <c r="B313" s="70" t="s">
        <v>1279</v>
      </c>
      <c r="C313" s="71" t="s">
        <v>1314</v>
      </c>
      <c r="D313" s="70" t="s">
        <v>1679</v>
      </c>
    </row>
    <row r="314" spans="1:4">
      <c r="A314" s="70" t="s">
        <v>1656</v>
      </c>
      <c r="B314" s="70" t="s">
        <v>1253</v>
      </c>
      <c r="C314" s="71" t="s">
        <v>1252</v>
      </c>
      <c r="D314" s="70" t="s">
        <v>1680</v>
      </c>
    </row>
    <row r="315" spans="1:4">
      <c r="A315" s="70" t="s">
        <v>1656</v>
      </c>
      <c r="B315" s="70" t="s">
        <v>1267</v>
      </c>
      <c r="C315" s="71" t="s">
        <v>1266</v>
      </c>
      <c r="D315" s="70" t="s">
        <v>1681</v>
      </c>
    </row>
    <row r="316" spans="1:4">
      <c r="A316" s="70" t="s">
        <v>1656</v>
      </c>
      <c r="B316" s="70" t="s">
        <v>1270</v>
      </c>
      <c r="C316" s="71" t="s">
        <v>1269</v>
      </c>
      <c r="D316" s="70" t="s">
        <v>1682</v>
      </c>
    </row>
    <row r="317" spans="1:4">
      <c r="A317" s="70" t="s">
        <v>1656</v>
      </c>
      <c r="B317" s="70" t="s">
        <v>1250</v>
      </c>
      <c r="C317" s="71" t="s">
        <v>1249</v>
      </c>
      <c r="D317" s="70" t="s">
        <v>1683</v>
      </c>
    </row>
    <row r="318" spans="1:4">
      <c r="A318" s="70" t="s">
        <v>1656</v>
      </c>
      <c r="B318" s="70" t="s">
        <v>1259</v>
      </c>
      <c r="C318" s="71" t="s">
        <v>1258</v>
      </c>
      <c r="D318" s="70" t="s">
        <v>1684</v>
      </c>
    </row>
    <row r="319" spans="1:4">
      <c r="A319" s="70" t="s">
        <v>1656</v>
      </c>
      <c r="B319" s="70" t="s">
        <v>1179</v>
      </c>
      <c r="C319" s="71" t="s">
        <v>1178</v>
      </c>
      <c r="D319" s="70" t="s">
        <v>1685</v>
      </c>
    </row>
    <row r="320" spans="1:4">
      <c r="A320" s="70" t="s">
        <v>1656</v>
      </c>
      <c r="B320" s="70" t="s">
        <v>20</v>
      </c>
      <c r="C320" s="71" t="s">
        <v>368</v>
      </c>
      <c r="D320" s="70" t="s">
        <v>1686</v>
      </c>
    </row>
    <row r="321" spans="1:4">
      <c r="A321" s="70" t="s">
        <v>1656</v>
      </c>
      <c r="B321" s="70" t="s">
        <v>36</v>
      </c>
      <c r="C321" s="71" t="s">
        <v>370</v>
      </c>
      <c r="D321" s="70" t="s">
        <v>1687</v>
      </c>
    </row>
    <row r="322" spans="1:4">
      <c r="A322" s="70" t="s">
        <v>1656</v>
      </c>
      <c r="B322" s="70" t="s">
        <v>54</v>
      </c>
      <c r="C322" s="71" t="s">
        <v>372</v>
      </c>
      <c r="D322" s="70" t="s">
        <v>1688</v>
      </c>
    </row>
    <row r="323" spans="1:4">
      <c r="A323" s="70" t="s">
        <v>1656</v>
      </c>
      <c r="B323" s="70" t="s">
        <v>1327</v>
      </c>
      <c r="C323" s="71" t="s">
        <v>1328</v>
      </c>
      <c r="D323" s="70" t="s">
        <v>1689</v>
      </c>
    </row>
    <row r="324" spans="1:4">
      <c r="A324" s="70" t="s">
        <v>1656</v>
      </c>
      <c r="B324" s="70" t="s">
        <v>1330</v>
      </c>
      <c r="C324" s="71" t="s">
        <v>1331</v>
      </c>
      <c r="D324" s="70" t="s">
        <v>1690</v>
      </c>
    </row>
    <row r="325" spans="1:4">
      <c r="A325" s="70" t="s">
        <v>1656</v>
      </c>
      <c r="B325" s="70" t="s">
        <v>1333</v>
      </c>
      <c r="C325" s="71" t="s">
        <v>1334</v>
      </c>
      <c r="D325" s="70" t="s">
        <v>1691</v>
      </c>
    </row>
    <row r="326" spans="1:4">
      <c r="A326" s="70" t="s">
        <v>1656</v>
      </c>
      <c r="B326" s="70" t="s">
        <v>1336</v>
      </c>
      <c r="C326" s="71" t="s">
        <v>1337</v>
      </c>
      <c r="D326" s="70" t="s">
        <v>1692</v>
      </c>
    </row>
    <row r="327" spans="1:4">
      <c r="A327" s="70" t="s">
        <v>1656</v>
      </c>
      <c r="B327" s="70" t="s">
        <v>1339</v>
      </c>
      <c r="C327" s="71" t="s">
        <v>1340</v>
      </c>
      <c r="D327" s="70" t="s">
        <v>1693</v>
      </c>
    </row>
    <row r="328" spans="1:4">
      <c r="A328" s="70" t="s">
        <v>1656</v>
      </c>
      <c r="B328" s="70" t="s">
        <v>1342</v>
      </c>
      <c r="C328" s="71" t="s">
        <v>1343</v>
      </c>
      <c r="D328" s="70" t="s">
        <v>1694</v>
      </c>
    </row>
    <row r="329" spans="1:4">
      <c r="A329" s="70" t="s">
        <v>1656</v>
      </c>
      <c r="B329" s="70" t="s">
        <v>1345</v>
      </c>
      <c r="C329" s="71" t="s">
        <v>1346</v>
      </c>
      <c r="D329" s="70" t="s">
        <v>1695</v>
      </c>
    </row>
    <row r="330" spans="1:4">
      <c r="A330" s="70" t="s">
        <v>1656</v>
      </c>
      <c r="B330" s="70" t="s">
        <v>1348</v>
      </c>
      <c r="C330" s="71" t="s">
        <v>1349</v>
      </c>
      <c r="D330" s="70" t="s">
        <v>1696</v>
      </c>
    </row>
    <row r="331" spans="1:4">
      <c r="A331" s="70" t="s">
        <v>1656</v>
      </c>
      <c r="B331" s="70" t="s">
        <v>1137</v>
      </c>
      <c r="C331" s="71" t="s">
        <v>1351</v>
      </c>
      <c r="D331" s="70" t="s">
        <v>1697</v>
      </c>
    </row>
    <row r="332" spans="1:4">
      <c r="A332" s="70" t="s">
        <v>1656</v>
      </c>
      <c r="B332" s="70" t="s">
        <v>1353</v>
      </c>
      <c r="C332" s="71" t="s">
        <v>1354</v>
      </c>
      <c r="D332" s="70" t="s">
        <v>1698</v>
      </c>
    </row>
    <row r="333" spans="1:4">
      <c r="A333" s="70" t="s">
        <v>1656</v>
      </c>
      <c r="B333" s="70" t="s">
        <v>1356</v>
      </c>
      <c r="C333" s="71" t="s">
        <v>1357</v>
      </c>
      <c r="D333" s="70" t="s">
        <v>1699</v>
      </c>
    </row>
    <row r="334" spans="1:4">
      <c r="A334" s="70" t="s">
        <v>1656</v>
      </c>
      <c r="B334" s="70" t="s">
        <v>1185</v>
      </c>
      <c r="C334" s="71" t="s">
        <v>1184</v>
      </c>
      <c r="D334" s="70" t="s">
        <v>1700</v>
      </c>
    </row>
    <row r="335" spans="1:4">
      <c r="A335" s="70" t="s">
        <v>1656</v>
      </c>
      <c r="B335" s="70" t="s">
        <v>1208</v>
      </c>
      <c r="C335" s="71" t="s">
        <v>1207</v>
      </c>
      <c r="D335" s="70" t="s">
        <v>1701</v>
      </c>
    </row>
    <row r="336" spans="1:4">
      <c r="A336" s="70" t="s">
        <v>1656</v>
      </c>
      <c r="B336" s="70" t="s">
        <v>1234</v>
      </c>
      <c r="C336" s="71" t="s">
        <v>1233</v>
      </c>
      <c r="D336" s="70" t="s">
        <v>1702</v>
      </c>
    </row>
    <row r="337" spans="1:4">
      <c r="A337" s="70" t="s">
        <v>1656</v>
      </c>
      <c r="B337" s="70" t="s">
        <v>1217</v>
      </c>
      <c r="C337" s="71" t="s">
        <v>1216</v>
      </c>
      <c r="D337" s="70" t="s">
        <v>1703</v>
      </c>
    </row>
    <row r="338" spans="1:4">
      <c r="A338" s="70" t="s">
        <v>1656</v>
      </c>
      <c r="B338" s="70" t="s">
        <v>1214</v>
      </c>
      <c r="C338" s="71" t="s">
        <v>1363</v>
      </c>
      <c r="D338" s="70" t="s">
        <v>1704</v>
      </c>
    </row>
    <row r="339" spans="1:4">
      <c r="A339" s="70" t="s">
        <v>1656</v>
      </c>
      <c r="B339" s="70" t="s">
        <v>1182</v>
      </c>
      <c r="C339" s="71" t="s">
        <v>1181</v>
      </c>
      <c r="D339" s="70" t="s">
        <v>1705</v>
      </c>
    </row>
    <row r="340" spans="1:4">
      <c r="A340" s="70" t="s">
        <v>1656</v>
      </c>
      <c r="B340" s="70" t="s">
        <v>41</v>
      </c>
      <c r="C340" s="71" t="s">
        <v>388</v>
      </c>
      <c r="D340" s="70" t="s">
        <v>1706</v>
      </c>
    </row>
    <row r="341" spans="1:4">
      <c r="A341" s="70" t="s">
        <v>1656</v>
      </c>
      <c r="B341" s="70" t="s">
        <v>1367</v>
      </c>
      <c r="C341" s="71" t="s">
        <v>1368</v>
      </c>
      <c r="D341" s="70" t="s">
        <v>1707</v>
      </c>
    </row>
    <row r="342" spans="1:4">
      <c r="A342" s="70" t="s">
        <v>1656</v>
      </c>
      <c r="B342" s="70" t="s">
        <v>1114</v>
      </c>
      <c r="C342" s="71" t="s">
        <v>1328</v>
      </c>
      <c r="D342" s="70" t="s">
        <v>1708</v>
      </c>
    </row>
    <row r="343" spans="1:4">
      <c r="A343" s="70" t="s">
        <v>1656</v>
      </c>
      <c r="B343" s="70" t="s">
        <v>1262</v>
      </c>
      <c r="C343" s="71" t="s">
        <v>1264</v>
      </c>
      <c r="D343" s="70" t="s">
        <v>1709</v>
      </c>
    </row>
    <row r="344" spans="1:4">
      <c r="A344" s="70" t="s">
        <v>1656</v>
      </c>
      <c r="B344" s="70" t="s">
        <v>352</v>
      </c>
      <c r="C344" s="71" t="s">
        <v>1372</v>
      </c>
      <c r="D344" s="70" t="s">
        <v>1710</v>
      </c>
    </row>
    <row r="345" spans="1:4">
      <c r="A345" s="70" t="s">
        <v>1656</v>
      </c>
      <c r="B345" s="70" t="s">
        <v>31</v>
      </c>
      <c r="C345" s="71" t="s">
        <v>1157</v>
      </c>
      <c r="D345" s="70" t="s">
        <v>1711</v>
      </c>
    </row>
    <row r="346" spans="1:4">
      <c r="A346" s="70" t="s">
        <v>1656</v>
      </c>
      <c r="B346" s="70" t="s">
        <v>1375</v>
      </c>
      <c r="C346" s="71" t="s">
        <v>1376</v>
      </c>
      <c r="D346" s="70" t="s">
        <v>1712</v>
      </c>
    </row>
    <row r="347" spans="1:4">
      <c r="A347" s="70" t="s">
        <v>1656</v>
      </c>
      <c r="B347" s="70" t="s">
        <v>1256</v>
      </c>
      <c r="C347" s="71" t="s">
        <v>1255</v>
      </c>
      <c r="D347" s="70" t="s">
        <v>1713</v>
      </c>
    </row>
    <row r="348" spans="1:4">
      <c r="A348" s="70" t="s">
        <v>1714</v>
      </c>
      <c r="B348" s="70" t="s">
        <v>1175</v>
      </c>
      <c r="C348" s="71" t="s">
        <v>1174</v>
      </c>
      <c r="D348" s="70" t="s">
        <v>1715</v>
      </c>
    </row>
    <row r="349" spans="1:4">
      <c r="A349" s="70" t="s">
        <v>1714</v>
      </c>
      <c r="B349" s="70" t="s">
        <v>1172</v>
      </c>
      <c r="C349" s="71" t="s">
        <v>1171</v>
      </c>
      <c r="D349" s="70" t="s">
        <v>1716</v>
      </c>
    </row>
    <row r="350" spans="1:4">
      <c r="A350" s="70" t="s">
        <v>1714</v>
      </c>
      <c r="B350" s="70" t="s">
        <v>1164</v>
      </c>
      <c r="C350" s="71" t="s">
        <v>1163</v>
      </c>
      <c r="D350" s="70" t="s">
        <v>1717</v>
      </c>
    </row>
    <row r="351" spans="1:4">
      <c r="A351" s="70" t="s">
        <v>1714</v>
      </c>
      <c r="B351" s="70" t="s">
        <v>1295</v>
      </c>
      <c r="C351" s="71" t="s">
        <v>1296</v>
      </c>
      <c r="D351" s="70" t="s">
        <v>1718</v>
      </c>
    </row>
    <row r="352" spans="1:4">
      <c r="A352" s="70" t="s">
        <v>1714</v>
      </c>
      <c r="B352" s="70" t="s">
        <v>1196</v>
      </c>
      <c r="C352" s="71" t="s">
        <v>1195</v>
      </c>
      <c r="D352" s="70" t="s">
        <v>1719</v>
      </c>
    </row>
    <row r="353" spans="1:4">
      <c r="A353" s="70" t="s">
        <v>1714</v>
      </c>
      <c r="B353" s="70" t="s">
        <v>1202</v>
      </c>
      <c r="C353" s="71" t="s">
        <v>1201</v>
      </c>
      <c r="D353" s="70" t="s">
        <v>1720</v>
      </c>
    </row>
    <row r="354" spans="1:4">
      <c r="A354" s="70" t="s">
        <v>1714</v>
      </c>
      <c r="B354" s="70" t="s">
        <v>1205</v>
      </c>
      <c r="C354" s="71" t="s">
        <v>1204</v>
      </c>
      <c r="D354" s="70" t="s">
        <v>1721</v>
      </c>
    </row>
    <row r="355" spans="1:4">
      <c r="A355" s="70" t="s">
        <v>1714</v>
      </c>
      <c r="B355" s="70" t="s">
        <v>1160</v>
      </c>
      <c r="C355" s="71" t="s">
        <v>1159</v>
      </c>
      <c r="D355" s="70" t="s">
        <v>1722</v>
      </c>
    </row>
    <row r="356" spans="1:4">
      <c r="A356" s="70" t="s">
        <v>1714</v>
      </c>
      <c r="B356" s="70" t="s">
        <v>1153</v>
      </c>
      <c r="C356" s="71" t="s">
        <v>1152</v>
      </c>
      <c r="D356" s="70" t="s">
        <v>1723</v>
      </c>
    </row>
    <row r="357" spans="1:4">
      <c r="A357" s="70" t="s">
        <v>1714</v>
      </c>
      <c r="B357" s="70" t="s">
        <v>1148</v>
      </c>
      <c r="C357" s="71" t="s">
        <v>1147</v>
      </c>
      <c r="D357" s="70" t="s">
        <v>1724</v>
      </c>
    </row>
    <row r="358" spans="1:4">
      <c r="A358" s="70" t="s">
        <v>1714</v>
      </c>
      <c r="B358" s="70" t="s">
        <v>1141</v>
      </c>
      <c r="C358" s="71" t="s">
        <v>1287</v>
      </c>
      <c r="D358" s="70" t="s">
        <v>1725</v>
      </c>
    </row>
    <row r="359" spans="1:4">
      <c r="A359" s="70" t="s">
        <v>1714</v>
      </c>
      <c r="B359" s="70" t="s">
        <v>1244</v>
      </c>
      <c r="C359" s="71" t="s">
        <v>1285</v>
      </c>
      <c r="D359" s="70" t="s">
        <v>1726</v>
      </c>
    </row>
    <row r="360" spans="1:4">
      <c r="A360" s="70" t="s">
        <v>1714</v>
      </c>
      <c r="B360" s="70" t="s">
        <v>1190</v>
      </c>
      <c r="C360" s="71" t="s">
        <v>1189</v>
      </c>
      <c r="D360" s="70" t="s">
        <v>1727</v>
      </c>
    </row>
    <row r="361" spans="1:4">
      <c r="A361" s="70" t="s">
        <v>1714</v>
      </c>
      <c r="B361" s="70" t="s">
        <v>1211</v>
      </c>
      <c r="C361" s="71" t="s">
        <v>1210</v>
      </c>
      <c r="D361" s="70" t="s">
        <v>1728</v>
      </c>
    </row>
    <row r="362" spans="1:4">
      <c r="A362" s="70" t="s">
        <v>1714</v>
      </c>
      <c r="B362" s="70" t="s">
        <v>1199</v>
      </c>
      <c r="C362" s="71" t="s">
        <v>1729</v>
      </c>
      <c r="D362" s="70" t="s">
        <v>1730</v>
      </c>
    </row>
    <row r="363" spans="1:4">
      <c r="A363" s="70" t="s">
        <v>1714</v>
      </c>
      <c r="B363" s="70" t="s">
        <v>1193</v>
      </c>
      <c r="C363" s="71" t="s">
        <v>1192</v>
      </c>
      <c r="D363" s="70" t="s">
        <v>1731</v>
      </c>
    </row>
    <row r="364" spans="1:4">
      <c r="A364" s="70" t="s">
        <v>1714</v>
      </c>
      <c r="B364" s="70" t="s">
        <v>1237</v>
      </c>
      <c r="C364" s="71" t="s">
        <v>1236</v>
      </c>
      <c r="D364" s="70" t="s">
        <v>1732</v>
      </c>
    </row>
    <row r="365" spans="1:4">
      <c r="A365" s="70" t="s">
        <v>1714</v>
      </c>
      <c r="B365" s="70" t="s">
        <v>1241</v>
      </c>
      <c r="C365" s="71" t="s">
        <v>1240</v>
      </c>
      <c r="D365" s="70" t="s">
        <v>1733</v>
      </c>
    </row>
    <row r="366" spans="1:4">
      <c r="A366" s="70" t="s">
        <v>1714</v>
      </c>
      <c r="B366" s="70" t="s">
        <v>1306</v>
      </c>
      <c r="C366" s="71" t="s">
        <v>1307</v>
      </c>
      <c r="D366" s="70" t="s">
        <v>1734</v>
      </c>
    </row>
    <row r="367" spans="1:4">
      <c r="A367" s="70" t="s">
        <v>1714</v>
      </c>
      <c r="B367" s="70" t="s">
        <v>1167</v>
      </c>
      <c r="C367" s="71" t="s">
        <v>1166</v>
      </c>
      <c r="D367" s="70" t="s">
        <v>1735</v>
      </c>
    </row>
    <row r="368" spans="1:4">
      <c r="A368" s="70" t="s">
        <v>1714</v>
      </c>
      <c r="B368" s="70" t="s">
        <v>1247</v>
      </c>
      <c r="C368" s="71" t="s">
        <v>1246</v>
      </c>
      <c r="D368" s="70" t="s">
        <v>1736</v>
      </c>
    </row>
    <row r="369" spans="1:4">
      <c r="A369" s="70" t="s">
        <v>1714</v>
      </c>
      <c r="B369" s="70" t="s">
        <v>1311</v>
      </c>
      <c r="C369" s="71" t="s">
        <v>1312</v>
      </c>
      <c r="D369" s="70" t="s">
        <v>1737</v>
      </c>
    </row>
    <row r="370" spans="1:4">
      <c r="A370" s="70" t="s">
        <v>1714</v>
      </c>
      <c r="B370" s="70" t="s">
        <v>1279</v>
      </c>
      <c r="C370" s="71" t="s">
        <v>1314</v>
      </c>
      <c r="D370" s="70" t="s">
        <v>1738</v>
      </c>
    </row>
    <row r="371" spans="1:4">
      <c r="A371" s="70" t="s">
        <v>1714</v>
      </c>
      <c r="B371" s="70" t="s">
        <v>1253</v>
      </c>
      <c r="C371" s="71" t="s">
        <v>1252</v>
      </c>
      <c r="D371" s="70" t="s">
        <v>1739</v>
      </c>
    </row>
    <row r="372" spans="1:4">
      <c r="A372" s="70" t="s">
        <v>1714</v>
      </c>
      <c r="B372" s="70" t="s">
        <v>1267</v>
      </c>
      <c r="C372" s="71" t="s">
        <v>1266</v>
      </c>
      <c r="D372" s="70" t="s">
        <v>1740</v>
      </c>
    </row>
    <row r="373" spans="1:4">
      <c r="A373" s="70" t="s">
        <v>1714</v>
      </c>
      <c r="B373" s="70" t="s">
        <v>1270</v>
      </c>
      <c r="C373" s="71" t="s">
        <v>1269</v>
      </c>
      <c r="D373" s="70" t="s">
        <v>1741</v>
      </c>
    </row>
    <row r="374" spans="1:4">
      <c r="A374" s="70" t="s">
        <v>1714</v>
      </c>
      <c r="B374" s="70" t="s">
        <v>1250</v>
      </c>
      <c r="C374" s="71" t="s">
        <v>1742</v>
      </c>
      <c r="D374" s="70" t="s">
        <v>1743</v>
      </c>
    </row>
    <row r="375" spans="1:4">
      <c r="A375" s="70" t="s">
        <v>1714</v>
      </c>
      <c r="B375" s="70" t="s">
        <v>1259</v>
      </c>
      <c r="C375" s="71" t="s">
        <v>1258</v>
      </c>
      <c r="D375" s="70" t="s">
        <v>1744</v>
      </c>
    </row>
    <row r="376" spans="1:4">
      <c r="A376" s="70" t="s">
        <v>1714</v>
      </c>
      <c r="B376" s="70" t="s">
        <v>20</v>
      </c>
      <c r="C376" s="71" t="s">
        <v>368</v>
      </c>
      <c r="D376" s="70" t="s">
        <v>1745</v>
      </c>
    </row>
    <row r="377" spans="1:4">
      <c r="A377" s="70" t="s">
        <v>1714</v>
      </c>
      <c r="B377" s="70" t="s">
        <v>36</v>
      </c>
      <c r="C377" s="71" t="s">
        <v>370</v>
      </c>
      <c r="D377" s="70" t="s">
        <v>1746</v>
      </c>
    </row>
    <row r="378" spans="1:4">
      <c r="A378" s="70" t="s">
        <v>1714</v>
      </c>
      <c r="B378" s="70" t="s">
        <v>54</v>
      </c>
      <c r="C378" s="71" t="s">
        <v>372</v>
      </c>
      <c r="D378" s="70" t="s">
        <v>1747</v>
      </c>
    </row>
    <row r="379" spans="1:4">
      <c r="A379" s="70" t="s">
        <v>1714</v>
      </c>
      <c r="B379" s="70" t="s">
        <v>1327</v>
      </c>
      <c r="C379" s="71" t="s">
        <v>1328</v>
      </c>
      <c r="D379" s="70" t="s">
        <v>1748</v>
      </c>
    </row>
    <row r="380" spans="1:4">
      <c r="A380" s="70" t="s">
        <v>1714</v>
      </c>
      <c r="B380" s="70" t="s">
        <v>1330</v>
      </c>
      <c r="C380" s="71" t="s">
        <v>1331</v>
      </c>
      <c r="D380" s="70" t="s">
        <v>1749</v>
      </c>
    </row>
    <row r="381" spans="1:4">
      <c r="A381" s="70" t="s">
        <v>1714</v>
      </c>
      <c r="B381" s="70" t="s">
        <v>1333</v>
      </c>
      <c r="C381" s="71" t="s">
        <v>1334</v>
      </c>
      <c r="D381" s="70" t="s">
        <v>1750</v>
      </c>
    </row>
    <row r="382" spans="1:4">
      <c r="A382" s="70" t="s">
        <v>1714</v>
      </c>
      <c r="B382" s="70" t="s">
        <v>1336</v>
      </c>
      <c r="C382" s="71" t="s">
        <v>1337</v>
      </c>
      <c r="D382" s="70" t="s">
        <v>1751</v>
      </c>
    </row>
    <row r="383" spans="1:4">
      <c r="A383" s="70" t="s">
        <v>1714</v>
      </c>
      <c r="B383" s="70" t="s">
        <v>1339</v>
      </c>
      <c r="C383" s="71" t="s">
        <v>1340</v>
      </c>
      <c r="D383" s="70" t="s">
        <v>1752</v>
      </c>
    </row>
    <row r="384" spans="1:4">
      <c r="A384" s="70" t="s">
        <v>1714</v>
      </c>
      <c r="B384" s="70" t="s">
        <v>1342</v>
      </c>
      <c r="C384" s="71" t="s">
        <v>1343</v>
      </c>
      <c r="D384" s="70" t="s">
        <v>1753</v>
      </c>
    </row>
    <row r="385" spans="1:4">
      <c r="A385" s="70" t="s">
        <v>1714</v>
      </c>
      <c r="B385" s="70" t="s">
        <v>1345</v>
      </c>
      <c r="C385" s="71" t="s">
        <v>1346</v>
      </c>
      <c r="D385" s="70" t="s">
        <v>1754</v>
      </c>
    </row>
    <row r="386" spans="1:4">
      <c r="A386" s="70" t="s">
        <v>1714</v>
      </c>
      <c r="B386" s="70" t="s">
        <v>1348</v>
      </c>
      <c r="C386" s="71" t="s">
        <v>1349</v>
      </c>
      <c r="D386" s="70" t="s">
        <v>1755</v>
      </c>
    </row>
    <row r="387" spans="1:4">
      <c r="A387" s="70" t="s">
        <v>1714</v>
      </c>
      <c r="B387" s="70" t="s">
        <v>1137</v>
      </c>
      <c r="C387" s="71" t="s">
        <v>1351</v>
      </c>
      <c r="D387" s="70" t="s">
        <v>1756</v>
      </c>
    </row>
    <row r="388" spans="1:4">
      <c r="A388" s="70" t="s">
        <v>1714</v>
      </c>
      <c r="B388" s="70" t="s">
        <v>1353</v>
      </c>
      <c r="C388" s="71" t="s">
        <v>1354</v>
      </c>
      <c r="D388" s="70" t="s">
        <v>1757</v>
      </c>
    </row>
    <row r="389" spans="1:4">
      <c r="A389" s="70" t="s">
        <v>1714</v>
      </c>
      <c r="B389" s="70" t="s">
        <v>1356</v>
      </c>
      <c r="C389" s="71" t="s">
        <v>1357</v>
      </c>
      <c r="D389" s="70" t="s">
        <v>1758</v>
      </c>
    </row>
    <row r="390" spans="1:4">
      <c r="A390" s="70" t="s">
        <v>1714</v>
      </c>
      <c r="B390" s="70" t="s">
        <v>1179</v>
      </c>
      <c r="C390" s="71" t="s">
        <v>1178</v>
      </c>
      <c r="D390" s="70" t="s">
        <v>1759</v>
      </c>
    </row>
    <row r="391" spans="1:4">
      <c r="A391" s="70" t="s">
        <v>1714</v>
      </c>
      <c r="B391" s="70" t="s">
        <v>1185</v>
      </c>
      <c r="C391" s="71" t="s">
        <v>1184</v>
      </c>
      <c r="D391" s="70" t="s">
        <v>1760</v>
      </c>
    </row>
    <row r="392" spans="1:4">
      <c r="A392" s="70" t="s">
        <v>1714</v>
      </c>
      <c r="B392" s="70" t="s">
        <v>1208</v>
      </c>
      <c r="C392" s="71" t="s">
        <v>1207</v>
      </c>
      <c r="D392" s="70" t="s">
        <v>1761</v>
      </c>
    </row>
    <row r="393" spans="1:4">
      <c r="A393" s="70" t="s">
        <v>1714</v>
      </c>
      <c r="B393" s="70" t="s">
        <v>1234</v>
      </c>
      <c r="C393" s="71" t="s">
        <v>1233</v>
      </c>
      <c r="D393" s="70" t="s">
        <v>1762</v>
      </c>
    </row>
    <row r="394" spans="1:4">
      <c r="A394" s="70" t="s">
        <v>1714</v>
      </c>
      <c r="B394" s="70" t="s">
        <v>1217</v>
      </c>
      <c r="C394" s="71" t="s">
        <v>1216</v>
      </c>
      <c r="D394" s="70" t="s">
        <v>1763</v>
      </c>
    </row>
    <row r="395" spans="1:4">
      <c r="A395" s="70" t="s">
        <v>1714</v>
      </c>
      <c r="B395" s="70" t="s">
        <v>1214</v>
      </c>
      <c r="C395" s="71" t="s">
        <v>1363</v>
      </c>
      <c r="D395" s="70" t="s">
        <v>1764</v>
      </c>
    </row>
    <row r="396" spans="1:4">
      <c r="A396" s="70" t="s">
        <v>1714</v>
      </c>
      <c r="B396" s="70" t="s">
        <v>1182</v>
      </c>
      <c r="C396" s="71" t="s">
        <v>1181</v>
      </c>
      <c r="D396" s="70" t="s">
        <v>1765</v>
      </c>
    </row>
    <row r="397" spans="1:4">
      <c r="A397" s="70" t="s">
        <v>1714</v>
      </c>
      <c r="B397" s="70" t="s">
        <v>41</v>
      </c>
      <c r="C397" s="71" t="s">
        <v>388</v>
      </c>
      <c r="D397" s="70" t="s">
        <v>1766</v>
      </c>
    </row>
    <row r="398" spans="1:4">
      <c r="A398" s="70" t="s">
        <v>1714</v>
      </c>
      <c r="B398" s="70" t="s">
        <v>31</v>
      </c>
      <c r="C398" s="71" t="s">
        <v>1157</v>
      </c>
      <c r="D398" s="70" t="s">
        <v>1767</v>
      </c>
    </row>
    <row r="399" spans="1:4">
      <c r="A399" s="70" t="s">
        <v>1714</v>
      </c>
      <c r="B399" s="70" t="s">
        <v>1256</v>
      </c>
      <c r="C399" s="71" t="s">
        <v>1255</v>
      </c>
      <c r="D399" s="70" t="s">
        <v>1768</v>
      </c>
    </row>
    <row r="400" spans="1:4">
      <c r="A400" s="70" t="s">
        <v>1714</v>
      </c>
      <c r="B400" s="70" t="s">
        <v>352</v>
      </c>
      <c r="C400" s="71" t="s">
        <v>1372</v>
      </c>
      <c r="D400" s="70" t="s">
        <v>1769</v>
      </c>
    </row>
    <row r="401" spans="1:4">
      <c r="A401" s="70" t="s">
        <v>1714</v>
      </c>
      <c r="B401" s="70" t="s">
        <v>1262</v>
      </c>
      <c r="C401" s="71" t="s">
        <v>1264</v>
      </c>
      <c r="D401" s="70" t="s">
        <v>1770</v>
      </c>
    </row>
    <row r="402" spans="1:4">
      <c r="A402" s="70" t="s">
        <v>1714</v>
      </c>
      <c r="B402" s="70" t="s">
        <v>1114</v>
      </c>
      <c r="C402" s="71" t="s">
        <v>1328</v>
      </c>
      <c r="D402" s="70" t="s">
        <v>1771</v>
      </c>
    </row>
    <row r="403" spans="1:4">
      <c r="A403" s="70" t="s">
        <v>1714</v>
      </c>
      <c r="B403" s="70" t="s">
        <v>1367</v>
      </c>
      <c r="C403" s="71" t="s">
        <v>1368</v>
      </c>
      <c r="D403" s="70" t="s">
        <v>1772</v>
      </c>
    </row>
    <row r="404" spans="1:4">
      <c r="A404" s="70" t="s">
        <v>1773</v>
      </c>
      <c r="B404" s="70" t="s">
        <v>1211</v>
      </c>
      <c r="C404" s="71" t="s">
        <v>1210</v>
      </c>
      <c r="D404" s="70" t="s">
        <v>1774</v>
      </c>
    </row>
    <row r="405" spans="1:4">
      <c r="A405" s="70" t="s">
        <v>1773</v>
      </c>
      <c r="B405" s="70" t="s">
        <v>1190</v>
      </c>
      <c r="C405" s="71" t="s">
        <v>1189</v>
      </c>
      <c r="D405" s="70" t="s">
        <v>1775</v>
      </c>
    </row>
    <row r="406" spans="1:4">
      <c r="A406" s="70" t="s">
        <v>1773</v>
      </c>
      <c r="B406" s="70" t="s">
        <v>1141</v>
      </c>
      <c r="C406" s="71" t="s">
        <v>1287</v>
      </c>
      <c r="D406" s="70" t="s">
        <v>1776</v>
      </c>
    </row>
    <row r="407" spans="1:4">
      <c r="A407" s="70" t="s">
        <v>1773</v>
      </c>
      <c r="B407" s="70" t="s">
        <v>1148</v>
      </c>
      <c r="C407" s="71" t="s">
        <v>1147</v>
      </c>
      <c r="D407" s="70" t="s">
        <v>1777</v>
      </c>
    </row>
    <row r="408" spans="1:4">
      <c r="A408" s="70" t="s">
        <v>1773</v>
      </c>
      <c r="B408" s="70" t="s">
        <v>1153</v>
      </c>
      <c r="C408" s="71" t="s">
        <v>1152</v>
      </c>
      <c r="D408" s="70" t="s">
        <v>1778</v>
      </c>
    </row>
    <row r="409" spans="1:4">
      <c r="A409" s="70" t="s">
        <v>1773</v>
      </c>
      <c r="B409" s="70" t="s">
        <v>1160</v>
      </c>
      <c r="C409" s="71" t="s">
        <v>1159</v>
      </c>
      <c r="D409" s="70" t="s">
        <v>1779</v>
      </c>
    </row>
    <row r="410" spans="1:4">
      <c r="A410" s="70" t="s">
        <v>1773</v>
      </c>
      <c r="B410" s="70" t="s">
        <v>1164</v>
      </c>
      <c r="C410" s="71" t="s">
        <v>1163</v>
      </c>
      <c r="D410" s="70" t="s">
        <v>1780</v>
      </c>
    </row>
    <row r="411" spans="1:4">
      <c r="A411" s="70" t="s">
        <v>1773</v>
      </c>
      <c r="B411" s="70" t="s">
        <v>1172</v>
      </c>
      <c r="C411" s="71" t="s">
        <v>1171</v>
      </c>
      <c r="D411" s="70" t="s">
        <v>1781</v>
      </c>
    </row>
    <row r="412" spans="1:4">
      <c r="A412" s="70" t="s">
        <v>1773</v>
      </c>
      <c r="B412" s="70" t="s">
        <v>1175</v>
      </c>
      <c r="C412" s="71" t="s">
        <v>1174</v>
      </c>
      <c r="D412" s="70" t="s">
        <v>1782</v>
      </c>
    </row>
    <row r="413" spans="1:4">
      <c r="A413" s="70" t="s">
        <v>1773</v>
      </c>
      <c r="B413" s="70" t="s">
        <v>1196</v>
      </c>
      <c r="C413" s="71" t="s">
        <v>1195</v>
      </c>
      <c r="D413" s="70" t="s">
        <v>1783</v>
      </c>
    </row>
    <row r="414" spans="1:4">
      <c r="A414" s="70" t="s">
        <v>1773</v>
      </c>
      <c r="B414" s="70" t="s">
        <v>1202</v>
      </c>
      <c r="C414" s="71" t="s">
        <v>1201</v>
      </c>
      <c r="D414" s="70" t="s">
        <v>1784</v>
      </c>
    </row>
    <row r="415" spans="1:4">
      <c r="A415" s="70" t="s">
        <v>1773</v>
      </c>
      <c r="B415" s="70" t="s">
        <v>1205</v>
      </c>
      <c r="C415" s="71" t="s">
        <v>1204</v>
      </c>
      <c r="D415" s="70" t="s">
        <v>1785</v>
      </c>
    </row>
    <row r="416" spans="1:4">
      <c r="A416" s="70" t="s">
        <v>1773</v>
      </c>
      <c r="B416" s="70" t="s">
        <v>1199</v>
      </c>
      <c r="C416" s="71" t="s">
        <v>1301</v>
      </c>
      <c r="D416" s="70" t="s">
        <v>1786</v>
      </c>
    </row>
    <row r="417" spans="1:4">
      <c r="A417" s="70" t="s">
        <v>1773</v>
      </c>
      <c r="B417" s="70" t="s">
        <v>1193</v>
      </c>
      <c r="C417" s="71" t="s">
        <v>1192</v>
      </c>
      <c r="D417" s="70" t="s">
        <v>1787</v>
      </c>
    </row>
    <row r="418" spans="1:4">
      <c r="A418" s="70" t="s">
        <v>1773</v>
      </c>
      <c r="B418" s="70" t="s">
        <v>1167</v>
      </c>
      <c r="C418" s="71" t="s">
        <v>1166</v>
      </c>
      <c r="D418" s="70" t="s">
        <v>1788</v>
      </c>
    </row>
    <row r="419" spans="1:4">
      <c r="A419" s="70" t="s">
        <v>1773</v>
      </c>
      <c r="B419" s="70" t="s">
        <v>1279</v>
      </c>
      <c r="C419" s="71" t="s">
        <v>1314</v>
      </c>
      <c r="D419" s="70" t="s">
        <v>1789</v>
      </c>
    </row>
    <row r="420" spans="1:4">
      <c r="A420" s="70" t="s">
        <v>1773</v>
      </c>
      <c r="B420" s="70" t="s">
        <v>1179</v>
      </c>
      <c r="C420" s="71" t="s">
        <v>1178</v>
      </c>
      <c r="D420" s="70" t="s">
        <v>1790</v>
      </c>
    </row>
    <row r="421" spans="1:4">
      <c r="A421" s="70" t="s">
        <v>1773</v>
      </c>
      <c r="B421" s="70" t="s">
        <v>1321</v>
      </c>
      <c r="C421" s="71" t="s">
        <v>1322</v>
      </c>
      <c r="D421" s="70" t="s">
        <v>1791</v>
      </c>
    </row>
    <row r="422" spans="1:4">
      <c r="A422" s="70" t="s">
        <v>1773</v>
      </c>
      <c r="B422" s="70" t="s">
        <v>1577</v>
      </c>
      <c r="C422" s="71" t="s">
        <v>1792</v>
      </c>
      <c r="D422" s="70" t="s">
        <v>1793</v>
      </c>
    </row>
    <row r="423" spans="1:4">
      <c r="A423" s="70" t="s">
        <v>1773</v>
      </c>
      <c r="B423" s="70" t="s">
        <v>20</v>
      </c>
      <c r="C423" s="71" t="s">
        <v>368</v>
      </c>
      <c r="D423" s="70" t="s">
        <v>1794</v>
      </c>
    </row>
    <row r="424" spans="1:4">
      <c r="A424" s="70" t="s">
        <v>1773</v>
      </c>
      <c r="B424" s="70" t="s">
        <v>36</v>
      </c>
      <c r="C424" s="71" t="s">
        <v>370</v>
      </c>
      <c r="D424" s="70" t="s">
        <v>1795</v>
      </c>
    </row>
    <row r="425" spans="1:4">
      <c r="A425" s="70" t="s">
        <v>1773</v>
      </c>
      <c r="B425" s="70" t="s">
        <v>54</v>
      </c>
      <c r="C425" s="71" t="s">
        <v>372</v>
      </c>
      <c r="D425" s="70" t="s">
        <v>1796</v>
      </c>
    </row>
    <row r="426" spans="1:4">
      <c r="A426" s="70" t="s">
        <v>1773</v>
      </c>
      <c r="B426" s="70" t="s">
        <v>1327</v>
      </c>
      <c r="C426" s="71" t="s">
        <v>1328</v>
      </c>
      <c r="D426" s="70" t="s">
        <v>1797</v>
      </c>
    </row>
    <row r="427" spans="1:4">
      <c r="A427" s="70" t="s">
        <v>1773</v>
      </c>
      <c r="B427" s="70" t="s">
        <v>1262</v>
      </c>
      <c r="C427" s="71" t="s">
        <v>1264</v>
      </c>
      <c r="D427" s="70" t="s">
        <v>1798</v>
      </c>
    </row>
    <row r="428" spans="1:4">
      <c r="A428" s="70" t="s">
        <v>1773</v>
      </c>
      <c r="B428" s="70" t="s">
        <v>1375</v>
      </c>
      <c r="C428" s="71" t="s">
        <v>1799</v>
      </c>
      <c r="D428" s="70" t="s">
        <v>1800</v>
      </c>
    </row>
    <row r="429" spans="1:4">
      <c r="A429" s="70" t="s">
        <v>1773</v>
      </c>
      <c r="B429" s="70" t="s">
        <v>31</v>
      </c>
      <c r="C429" s="71" t="s">
        <v>1157</v>
      </c>
      <c r="D429" s="70" t="s">
        <v>1801</v>
      </c>
    </row>
    <row r="430" spans="1:4">
      <c r="A430" s="70" t="s">
        <v>1773</v>
      </c>
      <c r="B430" s="70" t="s">
        <v>41</v>
      </c>
      <c r="C430" s="71" t="s">
        <v>388</v>
      </c>
      <c r="D430" s="70" t="s">
        <v>1802</v>
      </c>
    </row>
    <row r="431" spans="1:4">
      <c r="A431" s="70" t="s">
        <v>1773</v>
      </c>
      <c r="B431" s="70" t="s">
        <v>1182</v>
      </c>
      <c r="C431" s="71" t="s">
        <v>1181</v>
      </c>
      <c r="D431" s="70" t="s">
        <v>1803</v>
      </c>
    </row>
    <row r="432" spans="1:4">
      <c r="A432" s="70" t="s">
        <v>1773</v>
      </c>
      <c r="B432" s="70" t="s">
        <v>1214</v>
      </c>
      <c r="C432" s="71" t="s">
        <v>1363</v>
      </c>
      <c r="D432" s="70" t="s">
        <v>1804</v>
      </c>
    </row>
    <row r="433" spans="1:4">
      <c r="A433" s="70" t="s">
        <v>1773</v>
      </c>
      <c r="B433" s="70" t="s">
        <v>1217</v>
      </c>
      <c r="C433" s="71" t="s">
        <v>1216</v>
      </c>
      <c r="D433" s="70" t="s">
        <v>1805</v>
      </c>
    </row>
    <row r="434" spans="1:4">
      <c r="A434" s="70" t="s">
        <v>1773</v>
      </c>
      <c r="B434" s="70" t="s">
        <v>1234</v>
      </c>
      <c r="C434" s="71" t="s">
        <v>1233</v>
      </c>
      <c r="D434" s="70" t="s">
        <v>1806</v>
      </c>
    </row>
    <row r="435" spans="1:4">
      <c r="A435" s="70" t="s">
        <v>1773</v>
      </c>
      <c r="B435" s="70" t="s">
        <v>1208</v>
      </c>
      <c r="C435" s="71" t="s">
        <v>1207</v>
      </c>
      <c r="D435" s="70" t="s">
        <v>1807</v>
      </c>
    </row>
    <row r="436" spans="1:4">
      <c r="A436" s="70" t="s">
        <v>1773</v>
      </c>
      <c r="B436" s="70" t="s">
        <v>1185</v>
      </c>
      <c r="C436" s="71" t="s">
        <v>1184</v>
      </c>
      <c r="D436" s="70" t="s">
        <v>1808</v>
      </c>
    </row>
    <row r="437" spans="1:4">
      <c r="A437" s="70" t="s">
        <v>1809</v>
      </c>
      <c r="B437" s="70" t="s">
        <v>1810</v>
      </c>
      <c r="C437" s="71" t="s">
        <v>1811</v>
      </c>
      <c r="D437" s="70" t="s">
        <v>1812</v>
      </c>
    </row>
    <row r="438" spans="1:4">
      <c r="A438" s="70" t="s">
        <v>1809</v>
      </c>
      <c r="B438" s="70" t="s">
        <v>1813</v>
      </c>
      <c r="C438" s="71" t="s">
        <v>1814</v>
      </c>
      <c r="D438" s="70" t="s">
        <v>1815</v>
      </c>
    </row>
    <row r="439" spans="1:4">
      <c r="A439" s="70" t="s">
        <v>1816</v>
      </c>
      <c r="B439" s="70" t="s">
        <v>1321</v>
      </c>
      <c r="C439" s="71" t="s">
        <v>1817</v>
      </c>
      <c r="D439" s="70" t="s">
        <v>1818</v>
      </c>
    </row>
    <row r="440" spans="1:4">
      <c r="A440" s="70" t="s">
        <v>1816</v>
      </c>
      <c r="B440" s="70" t="s">
        <v>1577</v>
      </c>
      <c r="C440" s="71" t="s">
        <v>1819</v>
      </c>
      <c r="D440" s="70" t="s">
        <v>1820</v>
      </c>
    </row>
    <row r="441" spans="1:4">
      <c r="A441" s="70" t="s">
        <v>1816</v>
      </c>
      <c r="B441" s="70" t="s">
        <v>1821</v>
      </c>
      <c r="C441" s="71" t="s">
        <v>1822</v>
      </c>
      <c r="D441" s="70" t="s">
        <v>1823</v>
      </c>
    </row>
    <row r="442" spans="1:4">
      <c r="A442" s="70" t="s">
        <v>1816</v>
      </c>
      <c r="B442" s="70" t="s">
        <v>1824</v>
      </c>
      <c r="C442" s="71" t="s">
        <v>1825</v>
      </c>
      <c r="D442" s="70" t="s">
        <v>1826</v>
      </c>
    </row>
    <row r="443" spans="1:4">
      <c r="A443" s="70" t="s">
        <v>1816</v>
      </c>
      <c r="B443" s="70" t="s">
        <v>1581</v>
      </c>
      <c r="C443" s="71" t="s">
        <v>1827</v>
      </c>
      <c r="D443" s="70" t="s">
        <v>1828</v>
      </c>
    </row>
    <row r="444" spans="1:4">
      <c r="A444" s="70" t="s">
        <v>1816</v>
      </c>
      <c r="B444" s="70" t="s">
        <v>1591</v>
      </c>
      <c r="C444" s="71" t="s">
        <v>1829</v>
      </c>
      <c r="D444" s="70" t="s">
        <v>1830</v>
      </c>
    </row>
    <row r="445" spans="1:4">
      <c r="A445" s="70" t="s">
        <v>1831</v>
      </c>
      <c r="B445" s="70" t="s">
        <v>1321</v>
      </c>
      <c r="C445" s="71" t="s">
        <v>1832</v>
      </c>
      <c r="D445" s="70" t="s">
        <v>1833</v>
      </c>
    </row>
    <row r="446" spans="1:4">
      <c r="A446" s="70" t="s">
        <v>1831</v>
      </c>
      <c r="B446" s="70" t="s">
        <v>1591</v>
      </c>
      <c r="C446" s="71" t="s">
        <v>1834</v>
      </c>
      <c r="D446" s="70" t="s">
        <v>1835</v>
      </c>
    </row>
    <row r="447" spans="1:4">
      <c r="A447" s="70" t="s">
        <v>1836</v>
      </c>
      <c r="B447" s="70" t="s">
        <v>1591</v>
      </c>
      <c r="C447" s="71" t="s">
        <v>1592</v>
      </c>
      <c r="D447" s="70" t="s">
        <v>1837</v>
      </c>
    </row>
    <row r="448" spans="1:4">
      <c r="A448" s="70" t="s">
        <v>1836</v>
      </c>
      <c r="B448" s="70" t="s">
        <v>1838</v>
      </c>
      <c r="C448" s="71" t="s">
        <v>1839</v>
      </c>
      <c r="D448" s="70" t="s">
        <v>1840</v>
      </c>
    </row>
    <row r="449" spans="1:4">
      <c r="A449" s="70" t="s">
        <v>1836</v>
      </c>
      <c r="B449" s="70" t="s">
        <v>1581</v>
      </c>
      <c r="C449" s="71" t="s">
        <v>1841</v>
      </c>
      <c r="D449" s="70" t="s">
        <v>1842</v>
      </c>
    </row>
    <row r="450" spans="1:4">
      <c r="A450" s="70" t="s">
        <v>1836</v>
      </c>
      <c r="B450" s="70" t="s">
        <v>1824</v>
      </c>
      <c r="C450" s="71" t="s">
        <v>1843</v>
      </c>
      <c r="D450" s="70" t="s">
        <v>1844</v>
      </c>
    </row>
    <row r="451" spans="1:4">
      <c r="A451" s="70" t="s">
        <v>1845</v>
      </c>
      <c r="B451" s="70" t="s">
        <v>1262</v>
      </c>
      <c r="C451" s="71" t="s">
        <v>1846</v>
      </c>
      <c r="D451" s="70" t="s">
        <v>1847</v>
      </c>
    </row>
    <row r="452" spans="1:4">
      <c r="A452" s="70" t="s">
        <v>1848</v>
      </c>
      <c r="B452" s="70" t="s">
        <v>1190</v>
      </c>
      <c r="C452" s="71" t="s">
        <v>1189</v>
      </c>
      <c r="D452" s="70" t="s">
        <v>1849</v>
      </c>
    </row>
    <row r="453" spans="1:4">
      <c r="A453" s="70" t="s">
        <v>1848</v>
      </c>
      <c r="B453" s="70" t="s">
        <v>1244</v>
      </c>
      <c r="C453" s="71" t="s">
        <v>1285</v>
      </c>
      <c r="D453" s="70" t="s">
        <v>1850</v>
      </c>
    </row>
    <row r="454" spans="1:4">
      <c r="A454" s="70" t="s">
        <v>1848</v>
      </c>
      <c r="B454" s="70" t="s">
        <v>1141</v>
      </c>
      <c r="C454" s="71" t="s">
        <v>1287</v>
      </c>
      <c r="D454" s="70" t="s">
        <v>1851</v>
      </c>
    </row>
    <row r="455" spans="1:4">
      <c r="A455" s="70" t="s">
        <v>1848</v>
      </c>
      <c r="B455" s="70" t="s">
        <v>1148</v>
      </c>
      <c r="C455" s="71" t="s">
        <v>1147</v>
      </c>
      <c r="D455" s="70" t="s">
        <v>1852</v>
      </c>
    </row>
    <row r="456" spans="1:4">
      <c r="A456" s="70" t="s">
        <v>1848</v>
      </c>
      <c r="B456" s="70" t="s">
        <v>1153</v>
      </c>
      <c r="C456" s="71" t="s">
        <v>1152</v>
      </c>
      <c r="D456" s="70" t="s">
        <v>1853</v>
      </c>
    </row>
    <row r="457" spans="1:4">
      <c r="A457" s="70" t="s">
        <v>1848</v>
      </c>
      <c r="B457" s="70" t="s">
        <v>1160</v>
      </c>
      <c r="C457" s="71" t="s">
        <v>1159</v>
      </c>
      <c r="D457" s="70" t="s">
        <v>1854</v>
      </c>
    </row>
    <row r="458" spans="1:4">
      <c r="A458" s="70" t="s">
        <v>1848</v>
      </c>
      <c r="B458" s="70" t="s">
        <v>1164</v>
      </c>
      <c r="C458" s="71" t="s">
        <v>1163</v>
      </c>
      <c r="D458" s="70" t="s">
        <v>1855</v>
      </c>
    </row>
    <row r="459" spans="1:4">
      <c r="A459" s="70" t="s">
        <v>1848</v>
      </c>
      <c r="B459" s="70" t="s">
        <v>1172</v>
      </c>
      <c r="C459" s="71" t="s">
        <v>1171</v>
      </c>
      <c r="D459" s="70" t="s">
        <v>1856</v>
      </c>
    </row>
    <row r="460" spans="1:4">
      <c r="A460" s="70" t="s">
        <v>1848</v>
      </c>
      <c r="B460" s="70" t="s">
        <v>1175</v>
      </c>
      <c r="C460" s="71" t="s">
        <v>1174</v>
      </c>
      <c r="D460" s="70" t="s">
        <v>1857</v>
      </c>
    </row>
    <row r="461" spans="1:4">
      <c r="A461" s="70" t="s">
        <v>1848</v>
      </c>
      <c r="B461" s="70" t="s">
        <v>1295</v>
      </c>
      <c r="C461" s="71" t="s">
        <v>1296</v>
      </c>
      <c r="D461" s="70" t="s">
        <v>1858</v>
      </c>
    </row>
    <row r="462" spans="1:4">
      <c r="A462" s="70" t="s">
        <v>1848</v>
      </c>
      <c r="B462" s="70" t="s">
        <v>1196</v>
      </c>
      <c r="C462" s="71" t="s">
        <v>1195</v>
      </c>
      <c r="D462" s="70" t="s">
        <v>1859</v>
      </c>
    </row>
    <row r="463" spans="1:4">
      <c r="A463" s="70" t="s">
        <v>1848</v>
      </c>
      <c r="B463" s="70" t="s">
        <v>1202</v>
      </c>
      <c r="C463" s="71" t="s">
        <v>1201</v>
      </c>
      <c r="D463" s="70" t="s">
        <v>1860</v>
      </c>
    </row>
    <row r="464" spans="1:4">
      <c r="A464" s="70" t="s">
        <v>1848</v>
      </c>
      <c r="B464" s="70" t="s">
        <v>1205</v>
      </c>
      <c r="C464" s="71" t="s">
        <v>1204</v>
      </c>
      <c r="D464" s="70" t="s">
        <v>1861</v>
      </c>
    </row>
    <row r="465" spans="1:4">
      <c r="A465" s="70" t="s">
        <v>1848</v>
      </c>
      <c r="B465" s="70" t="s">
        <v>1199</v>
      </c>
      <c r="C465" s="71" t="s">
        <v>1301</v>
      </c>
      <c r="D465" s="70" t="s">
        <v>1862</v>
      </c>
    </row>
    <row r="466" spans="1:4">
      <c r="A466" s="70" t="s">
        <v>1848</v>
      </c>
      <c r="B466" s="70" t="s">
        <v>1193</v>
      </c>
      <c r="C466" s="71" t="s">
        <v>1192</v>
      </c>
      <c r="D466" s="70" t="s">
        <v>1863</v>
      </c>
    </row>
    <row r="467" spans="1:4">
      <c r="A467" s="70" t="s">
        <v>1848</v>
      </c>
      <c r="B467" s="70" t="s">
        <v>1237</v>
      </c>
      <c r="C467" s="71" t="s">
        <v>1236</v>
      </c>
      <c r="D467" s="70" t="s">
        <v>1864</v>
      </c>
    </row>
    <row r="468" spans="1:4">
      <c r="A468" s="70" t="s">
        <v>1848</v>
      </c>
      <c r="B468" s="70" t="s">
        <v>1241</v>
      </c>
      <c r="C468" s="71" t="s">
        <v>1240</v>
      </c>
      <c r="D468" s="70" t="s">
        <v>1865</v>
      </c>
    </row>
    <row r="469" spans="1:4">
      <c r="A469" s="70" t="s">
        <v>1848</v>
      </c>
      <c r="B469" s="70" t="s">
        <v>1306</v>
      </c>
      <c r="C469" s="71" t="s">
        <v>1307</v>
      </c>
      <c r="D469" s="70" t="s">
        <v>1866</v>
      </c>
    </row>
    <row r="470" spans="1:4">
      <c r="A470" s="70" t="s">
        <v>1848</v>
      </c>
      <c r="B470" s="70" t="s">
        <v>1167</v>
      </c>
      <c r="C470" s="71" t="s">
        <v>1166</v>
      </c>
      <c r="D470" s="70" t="s">
        <v>1867</v>
      </c>
    </row>
    <row r="471" spans="1:4">
      <c r="A471" s="70" t="s">
        <v>1848</v>
      </c>
      <c r="B471" s="70" t="s">
        <v>1247</v>
      </c>
      <c r="C471" s="71" t="s">
        <v>1246</v>
      </c>
      <c r="D471" s="70" t="s">
        <v>1868</v>
      </c>
    </row>
    <row r="472" spans="1:4">
      <c r="A472" s="70" t="s">
        <v>1848</v>
      </c>
      <c r="B472" s="70" t="s">
        <v>1311</v>
      </c>
      <c r="C472" s="71" t="s">
        <v>1312</v>
      </c>
      <c r="D472" s="70" t="s">
        <v>1869</v>
      </c>
    </row>
    <row r="473" spans="1:4">
      <c r="A473" s="70" t="s">
        <v>1848</v>
      </c>
      <c r="B473" s="70" t="s">
        <v>1279</v>
      </c>
      <c r="C473" s="71" t="s">
        <v>1314</v>
      </c>
      <c r="D473" s="70" t="s">
        <v>1870</v>
      </c>
    </row>
    <row r="474" spans="1:4">
      <c r="A474" s="70" t="s">
        <v>1848</v>
      </c>
      <c r="B474" s="70" t="s">
        <v>1253</v>
      </c>
      <c r="C474" s="71" t="s">
        <v>1252</v>
      </c>
      <c r="D474" s="70" t="s">
        <v>1871</v>
      </c>
    </row>
    <row r="475" spans="1:4">
      <c r="A475" s="70" t="s">
        <v>1848</v>
      </c>
      <c r="B475" s="70" t="s">
        <v>1267</v>
      </c>
      <c r="C475" s="71" t="s">
        <v>1266</v>
      </c>
      <c r="D475" s="70" t="s">
        <v>1872</v>
      </c>
    </row>
    <row r="476" spans="1:4">
      <c r="A476" s="70" t="s">
        <v>1848</v>
      </c>
      <c r="B476" s="70" t="s">
        <v>1270</v>
      </c>
      <c r="C476" s="71" t="s">
        <v>1269</v>
      </c>
      <c r="D476" s="70" t="s">
        <v>1873</v>
      </c>
    </row>
    <row r="477" spans="1:4">
      <c r="A477" s="70" t="s">
        <v>1848</v>
      </c>
      <c r="B477" s="70" t="s">
        <v>1250</v>
      </c>
      <c r="C477" s="71" t="s">
        <v>1249</v>
      </c>
      <c r="D477" s="70" t="s">
        <v>1874</v>
      </c>
    </row>
    <row r="478" spans="1:4">
      <c r="A478" s="70" t="s">
        <v>1848</v>
      </c>
      <c r="B478" s="70" t="s">
        <v>1259</v>
      </c>
      <c r="C478" s="71" t="s">
        <v>1258</v>
      </c>
      <c r="D478" s="70" t="s">
        <v>1875</v>
      </c>
    </row>
    <row r="479" spans="1:4">
      <c r="A479" s="70" t="s">
        <v>1848</v>
      </c>
      <c r="B479" s="70" t="s">
        <v>1211</v>
      </c>
      <c r="C479" s="71" t="s">
        <v>1210</v>
      </c>
      <c r="D479" s="70" t="s">
        <v>1876</v>
      </c>
    </row>
    <row r="480" spans="1:4">
      <c r="A480" s="70" t="s">
        <v>1848</v>
      </c>
      <c r="B480" s="70" t="s">
        <v>20</v>
      </c>
      <c r="C480" s="71" t="s">
        <v>368</v>
      </c>
      <c r="D480" s="70" t="s">
        <v>1877</v>
      </c>
    </row>
    <row r="481" spans="1:4">
      <c r="A481" s="70" t="s">
        <v>1848</v>
      </c>
      <c r="B481" s="70" t="s">
        <v>36</v>
      </c>
      <c r="C481" s="71" t="s">
        <v>370</v>
      </c>
      <c r="D481" s="70" t="s">
        <v>1878</v>
      </c>
    </row>
    <row r="482" spans="1:4">
      <c r="A482" s="70" t="s">
        <v>1848</v>
      </c>
      <c r="B482" s="70" t="s">
        <v>54</v>
      </c>
      <c r="C482" s="71" t="s">
        <v>372</v>
      </c>
      <c r="D482" s="70" t="s">
        <v>1879</v>
      </c>
    </row>
    <row r="483" spans="1:4">
      <c r="A483" s="70" t="s">
        <v>1848</v>
      </c>
      <c r="B483" s="70" t="s">
        <v>1330</v>
      </c>
      <c r="C483" s="71" t="s">
        <v>1331</v>
      </c>
      <c r="D483" s="70" t="s">
        <v>1880</v>
      </c>
    </row>
    <row r="484" spans="1:4">
      <c r="A484" s="70" t="s">
        <v>1848</v>
      </c>
      <c r="B484" s="70" t="s">
        <v>1333</v>
      </c>
      <c r="C484" s="71" t="s">
        <v>1334</v>
      </c>
      <c r="D484" s="70" t="s">
        <v>1881</v>
      </c>
    </row>
    <row r="485" spans="1:4">
      <c r="A485" s="70" t="s">
        <v>1848</v>
      </c>
      <c r="B485" s="70" t="s">
        <v>1336</v>
      </c>
      <c r="C485" s="71" t="s">
        <v>1337</v>
      </c>
      <c r="D485" s="70" t="s">
        <v>1882</v>
      </c>
    </row>
    <row r="486" spans="1:4">
      <c r="A486" s="70" t="s">
        <v>1848</v>
      </c>
      <c r="B486" s="70" t="s">
        <v>1339</v>
      </c>
      <c r="C486" s="71" t="s">
        <v>1340</v>
      </c>
      <c r="D486" s="70" t="s">
        <v>1883</v>
      </c>
    </row>
    <row r="487" spans="1:4">
      <c r="A487" s="70" t="s">
        <v>1848</v>
      </c>
      <c r="B487" s="70" t="s">
        <v>1342</v>
      </c>
      <c r="C487" s="71" t="s">
        <v>1343</v>
      </c>
      <c r="D487" s="70" t="s">
        <v>1884</v>
      </c>
    </row>
    <row r="488" spans="1:4">
      <c r="A488" s="70" t="s">
        <v>1848</v>
      </c>
      <c r="B488" s="70" t="s">
        <v>1345</v>
      </c>
      <c r="C488" s="71" t="s">
        <v>1346</v>
      </c>
      <c r="D488" s="70" t="s">
        <v>1885</v>
      </c>
    </row>
    <row r="489" spans="1:4">
      <c r="A489" s="70" t="s">
        <v>1848</v>
      </c>
      <c r="B489" s="70" t="s">
        <v>1348</v>
      </c>
      <c r="C489" s="71" t="s">
        <v>1349</v>
      </c>
      <c r="D489" s="70" t="s">
        <v>1886</v>
      </c>
    </row>
    <row r="490" spans="1:4">
      <c r="A490" s="70" t="s">
        <v>1848</v>
      </c>
      <c r="B490" s="70" t="s">
        <v>1137</v>
      </c>
      <c r="C490" s="71" t="s">
        <v>1351</v>
      </c>
      <c r="D490" s="70" t="s">
        <v>1887</v>
      </c>
    </row>
    <row r="491" spans="1:4">
      <c r="A491" s="70" t="s">
        <v>1848</v>
      </c>
      <c r="B491" s="70" t="s">
        <v>1353</v>
      </c>
      <c r="C491" s="71" t="s">
        <v>1354</v>
      </c>
      <c r="D491" s="70" t="s">
        <v>1888</v>
      </c>
    </row>
    <row r="492" spans="1:4">
      <c r="A492" s="70" t="s">
        <v>1848</v>
      </c>
      <c r="B492" s="70" t="s">
        <v>1356</v>
      </c>
      <c r="C492" s="71" t="s">
        <v>1357</v>
      </c>
      <c r="D492" s="70" t="s">
        <v>1889</v>
      </c>
    </row>
    <row r="493" spans="1:4">
      <c r="A493" s="70" t="s">
        <v>1848</v>
      </c>
      <c r="B493" s="70" t="s">
        <v>1367</v>
      </c>
      <c r="C493" s="71" t="s">
        <v>1368</v>
      </c>
      <c r="D493" s="70" t="s">
        <v>1890</v>
      </c>
    </row>
    <row r="494" spans="1:4">
      <c r="A494" s="70" t="s">
        <v>1848</v>
      </c>
      <c r="B494" s="70" t="s">
        <v>1179</v>
      </c>
      <c r="C494" s="71" t="s">
        <v>1178</v>
      </c>
      <c r="D494" s="70" t="s">
        <v>1891</v>
      </c>
    </row>
    <row r="495" spans="1:4">
      <c r="A495" s="70" t="s">
        <v>1848</v>
      </c>
      <c r="B495" s="70" t="s">
        <v>1185</v>
      </c>
      <c r="C495" s="71" t="s">
        <v>1184</v>
      </c>
      <c r="D495" s="70" t="s">
        <v>1892</v>
      </c>
    </row>
    <row r="496" spans="1:4">
      <c r="A496" s="70" t="s">
        <v>1848</v>
      </c>
      <c r="B496" s="70" t="s">
        <v>1208</v>
      </c>
      <c r="C496" s="71" t="s">
        <v>1207</v>
      </c>
      <c r="D496" s="70" t="s">
        <v>1893</v>
      </c>
    </row>
    <row r="497" spans="1:4">
      <c r="A497" s="70" t="s">
        <v>1848</v>
      </c>
      <c r="B497" s="70" t="s">
        <v>1234</v>
      </c>
      <c r="C497" s="71" t="s">
        <v>1233</v>
      </c>
      <c r="D497" s="70" t="s">
        <v>1894</v>
      </c>
    </row>
    <row r="498" spans="1:4">
      <c r="A498" s="70" t="s">
        <v>1848</v>
      </c>
      <c r="B498" s="70" t="s">
        <v>1217</v>
      </c>
      <c r="C498" s="71" t="s">
        <v>1216</v>
      </c>
      <c r="D498" s="70" t="s">
        <v>1895</v>
      </c>
    </row>
    <row r="499" spans="1:4">
      <c r="A499" s="70" t="s">
        <v>1848</v>
      </c>
      <c r="B499" s="70" t="s">
        <v>1214</v>
      </c>
      <c r="C499" s="71" t="s">
        <v>1363</v>
      </c>
      <c r="D499" s="70" t="s">
        <v>1896</v>
      </c>
    </row>
    <row r="500" spans="1:4">
      <c r="A500" s="70" t="s">
        <v>1848</v>
      </c>
      <c r="B500" s="70" t="s">
        <v>1182</v>
      </c>
      <c r="C500" s="71" t="s">
        <v>1181</v>
      </c>
      <c r="D500" s="70" t="s">
        <v>1897</v>
      </c>
    </row>
    <row r="501" spans="1:4">
      <c r="A501" s="70" t="s">
        <v>1848</v>
      </c>
      <c r="B501" s="70" t="s">
        <v>41</v>
      </c>
      <c r="C501" s="71" t="s">
        <v>388</v>
      </c>
      <c r="D501" s="70" t="s">
        <v>1898</v>
      </c>
    </row>
    <row r="502" spans="1:4">
      <c r="A502" s="70" t="s">
        <v>1848</v>
      </c>
      <c r="B502" s="70" t="s">
        <v>31</v>
      </c>
      <c r="C502" s="71" t="s">
        <v>1157</v>
      </c>
      <c r="D502" s="70" t="s">
        <v>1899</v>
      </c>
    </row>
    <row r="503" spans="1:4">
      <c r="A503" s="70" t="s">
        <v>1848</v>
      </c>
      <c r="B503" s="70" t="s">
        <v>1256</v>
      </c>
      <c r="C503" s="71" t="s">
        <v>1255</v>
      </c>
      <c r="D503" s="70" t="s">
        <v>1900</v>
      </c>
    </row>
    <row r="504" spans="1:4">
      <c r="A504" s="70" t="s">
        <v>1848</v>
      </c>
      <c r="B504" s="70" t="s">
        <v>352</v>
      </c>
      <c r="C504" s="71" t="s">
        <v>1372</v>
      </c>
      <c r="D504" s="70" t="s">
        <v>1901</v>
      </c>
    </row>
    <row r="505" spans="1:4">
      <c r="A505" s="70" t="s">
        <v>1848</v>
      </c>
      <c r="B505" s="70" t="s">
        <v>1262</v>
      </c>
      <c r="C505" s="71" t="s">
        <v>1264</v>
      </c>
      <c r="D505" s="70" t="s">
        <v>1902</v>
      </c>
    </row>
    <row r="506" spans="1:4">
      <c r="A506" s="70" t="s">
        <v>1848</v>
      </c>
      <c r="B506" s="70" t="s">
        <v>1114</v>
      </c>
      <c r="C506" s="71" t="s">
        <v>1328</v>
      </c>
      <c r="D506" s="70" t="s">
        <v>1903</v>
      </c>
    </row>
    <row r="507" spans="1:4">
      <c r="A507" s="70" t="s">
        <v>1904</v>
      </c>
      <c r="B507" s="70" t="s">
        <v>1190</v>
      </c>
      <c r="C507" s="71" t="s">
        <v>1189</v>
      </c>
      <c r="D507" s="70" t="s">
        <v>1905</v>
      </c>
    </row>
    <row r="508" spans="1:4">
      <c r="A508" s="70" t="s">
        <v>1904</v>
      </c>
      <c r="B508" s="70" t="s">
        <v>1244</v>
      </c>
      <c r="C508" s="71" t="s">
        <v>1285</v>
      </c>
      <c r="D508" s="70" t="s">
        <v>1906</v>
      </c>
    </row>
    <row r="509" spans="1:4">
      <c r="A509" s="70" t="s">
        <v>1904</v>
      </c>
      <c r="B509" s="70" t="s">
        <v>1141</v>
      </c>
      <c r="C509" s="71" t="s">
        <v>1287</v>
      </c>
      <c r="D509" s="70" t="s">
        <v>1907</v>
      </c>
    </row>
    <row r="510" spans="1:4">
      <c r="A510" s="70" t="s">
        <v>1904</v>
      </c>
      <c r="B510" s="70" t="s">
        <v>1148</v>
      </c>
      <c r="C510" s="71" t="s">
        <v>1147</v>
      </c>
      <c r="D510" s="70" t="s">
        <v>1908</v>
      </c>
    </row>
    <row r="511" spans="1:4">
      <c r="A511" s="70" t="s">
        <v>1904</v>
      </c>
      <c r="B511" s="70" t="s">
        <v>1153</v>
      </c>
      <c r="C511" s="71" t="s">
        <v>1152</v>
      </c>
      <c r="D511" s="70" t="s">
        <v>1909</v>
      </c>
    </row>
    <row r="512" spans="1:4">
      <c r="A512" s="70" t="s">
        <v>1904</v>
      </c>
      <c r="B512" s="70" t="s">
        <v>1160</v>
      </c>
      <c r="C512" s="71" t="s">
        <v>1159</v>
      </c>
      <c r="D512" s="70" t="s">
        <v>1910</v>
      </c>
    </row>
    <row r="513" spans="1:4">
      <c r="A513" s="70" t="s">
        <v>1904</v>
      </c>
      <c r="B513" s="70" t="s">
        <v>1164</v>
      </c>
      <c r="C513" s="71" t="s">
        <v>1163</v>
      </c>
      <c r="D513" s="70" t="s">
        <v>1911</v>
      </c>
    </row>
    <row r="514" spans="1:4">
      <c r="A514" s="70" t="s">
        <v>1904</v>
      </c>
      <c r="B514" s="70" t="s">
        <v>1172</v>
      </c>
      <c r="C514" s="71" t="s">
        <v>1171</v>
      </c>
      <c r="D514" s="70" t="s">
        <v>1912</v>
      </c>
    </row>
    <row r="515" spans="1:4">
      <c r="A515" s="70" t="s">
        <v>1904</v>
      </c>
      <c r="B515" s="70" t="s">
        <v>1175</v>
      </c>
      <c r="C515" s="71" t="s">
        <v>1174</v>
      </c>
      <c r="D515" s="70" t="s">
        <v>1913</v>
      </c>
    </row>
    <row r="516" spans="1:4">
      <c r="A516" s="70" t="s">
        <v>1904</v>
      </c>
      <c r="B516" s="70" t="s">
        <v>1295</v>
      </c>
      <c r="C516" s="71" t="s">
        <v>1296</v>
      </c>
      <c r="D516" s="70" t="s">
        <v>1914</v>
      </c>
    </row>
    <row r="517" spans="1:4">
      <c r="A517" s="70" t="s">
        <v>1904</v>
      </c>
      <c r="B517" s="70" t="s">
        <v>1196</v>
      </c>
      <c r="C517" s="71" t="s">
        <v>1195</v>
      </c>
      <c r="D517" s="70" t="s">
        <v>1915</v>
      </c>
    </row>
    <row r="518" spans="1:4">
      <c r="A518" s="70" t="s">
        <v>1904</v>
      </c>
      <c r="B518" s="70" t="s">
        <v>1202</v>
      </c>
      <c r="C518" s="71" t="s">
        <v>1201</v>
      </c>
      <c r="D518" s="70" t="s">
        <v>1916</v>
      </c>
    </row>
    <row r="519" spans="1:4">
      <c r="A519" s="70" t="s">
        <v>1904</v>
      </c>
      <c r="B519" s="70" t="s">
        <v>1205</v>
      </c>
      <c r="C519" s="71" t="s">
        <v>1204</v>
      </c>
      <c r="D519" s="70" t="s">
        <v>1917</v>
      </c>
    </row>
    <row r="520" spans="1:4">
      <c r="A520" s="70" t="s">
        <v>1904</v>
      </c>
      <c r="B520" s="70" t="s">
        <v>1199</v>
      </c>
      <c r="C520" s="71" t="s">
        <v>1301</v>
      </c>
      <c r="D520" s="70" t="s">
        <v>1918</v>
      </c>
    </row>
    <row r="521" spans="1:4">
      <c r="A521" s="70" t="s">
        <v>1904</v>
      </c>
      <c r="B521" s="70" t="s">
        <v>1193</v>
      </c>
      <c r="C521" s="71" t="s">
        <v>1192</v>
      </c>
      <c r="D521" s="70" t="s">
        <v>1919</v>
      </c>
    </row>
    <row r="522" spans="1:4">
      <c r="A522" s="70" t="s">
        <v>1904</v>
      </c>
      <c r="B522" s="70" t="s">
        <v>1237</v>
      </c>
      <c r="C522" s="71" t="s">
        <v>1236</v>
      </c>
      <c r="D522" s="70" t="s">
        <v>1920</v>
      </c>
    </row>
    <row r="523" spans="1:4">
      <c r="A523" s="70" t="s">
        <v>1904</v>
      </c>
      <c r="B523" s="70" t="s">
        <v>1241</v>
      </c>
      <c r="C523" s="71" t="s">
        <v>1240</v>
      </c>
      <c r="D523" s="70" t="s">
        <v>1921</v>
      </c>
    </row>
    <row r="524" spans="1:4">
      <c r="A524" s="70" t="s">
        <v>1904</v>
      </c>
      <c r="B524" s="70" t="s">
        <v>1306</v>
      </c>
      <c r="C524" s="71" t="s">
        <v>1307</v>
      </c>
      <c r="D524" s="70" t="s">
        <v>1922</v>
      </c>
    </row>
    <row r="525" spans="1:4">
      <c r="A525" s="70" t="s">
        <v>1904</v>
      </c>
      <c r="B525" s="70" t="s">
        <v>1167</v>
      </c>
      <c r="C525" s="71" t="s">
        <v>1166</v>
      </c>
      <c r="D525" s="70" t="s">
        <v>1923</v>
      </c>
    </row>
    <row r="526" spans="1:4">
      <c r="A526" s="70" t="s">
        <v>1904</v>
      </c>
      <c r="B526" s="70" t="s">
        <v>1247</v>
      </c>
      <c r="C526" s="71" t="s">
        <v>1246</v>
      </c>
      <c r="D526" s="70" t="s">
        <v>1924</v>
      </c>
    </row>
    <row r="527" spans="1:4">
      <c r="A527" s="70" t="s">
        <v>1904</v>
      </c>
      <c r="B527" s="70" t="s">
        <v>1311</v>
      </c>
      <c r="C527" s="71" t="s">
        <v>1312</v>
      </c>
      <c r="D527" s="70" t="s">
        <v>1925</v>
      </c>
    </row>
    <row r="528" spans="1:4">
      <c r="A528" s="70" t="s">
        <v>1904</v>
      </c>
      <c r="B528" s="70" t="s">
        <v>1279</v>
      </c>
      <c r="C528" s="71" t="s">
        <v>1314</v>
      </c>
      <c r="D528" s="70" t="s">
        <v>1926</v>
      </c>
    </row>
    <row r="529" spans="1:4">
      <c r="A529" s="70" t="s">
        <v>1904</v>
      </c>
      <c r="B529" s="70" t="s">
        <v>1253</v>
      </c>
      <c r="C529" s="71" t="s">
        <v>1252</v>
      </c>
      <c r="D529" s="70" t="s">
        <v>1927</v>
      </c>
    </row>
    <row r="530" spans="1:4">
      <c r="A530" s="70" t="s">
        <v>1904</v>
      </c>
      <c r="B530" s="70" t="s">
        <v>1267</v>
      </c>
      <c r="C530" s="71" t="s">
        <v>1266</v>
      </c>
      <c r="D530" s="70" t="s">
        <v>1928</v>
      </c>
    </row>
    <row r="531" spans="1:4">
      <c r="A531" s="70" t="s">
        <v>1904</v>
      </c>
      <c r="B531" s="70" t="s">
        <v>1270</v>
      </c>
      <c r="C531" s="71" t="s">
        <v>1269</v>
      </c>
      <c r="D531" s="70" t="s">
        <v>1929</v>
      </c>
    </row>
    <row r="532" spans="1:4">
      <c r="A532" s="70" t="s">
        <v>1904</v>
      </c>
      <c r="B532" s="70" t="s">
        <v>1250</v>
      </c>
      <c r="C532" s="71" t="s">
        <v>1249</v>
      </c>
      <c r="D532" s="70" t="s">
        <v>1930</v>
      </c>
    </row>
    <row r="533" spans="1:4">
      <c r="A533" s="70" t="s">
        <v>1904</v>
      </c>
      <c r="B533" s="70" t="s">
        <v>1259</v>
      </c>
      <c r="C533" s="71" t="s">
        <v>1258</v>
      </c>
      <c r="D533" s="70" t="s">
        <v>1931</v>
      </c>
    </row>
    <row r="534" spans="1:4">
      <c r="A534" s="70" t="s">
        <v>1904</v>
      </c>
      <c r="B534" s="70" t="s">
        <v>1211</v>
      </c>
      <c r="C534" s="71" t="s">
        <v>1210</v>
      </c>
      <c r="D534" s="70" t="s">
        <v>1932</v>
      </c>
    </row>
    <row r="535" spans="1:4">
      <c r="A535" s="70" t="s">
        <v>1904</v>
      </c>
      <c r="B535" s="70" t="s">
        <v>20</v>
      </c>
      <c r="C535" s="71" t="s">
        <v>368</v>
      </c>
      <c r="D535" s="70" t="s">
        <v>1933</v>
      </c>
    </row>
    <row r="536" spans="1:4">
      <c r="A536" s="70" t="s">
        <v>1904</v>
      </c>
      <c r="B536" s="70" t="s">
        <v>36</v>
      </c>
      <c r="C536" s="71" t="s">
        <v>370</v>
      </c>
      <c r="D536" s="70" t="s">
        <v>1934</v>
      </c>
    </row>
    <row r="537" spans="1:4">
      <c r="A537" s="70" t="s">
        <v>1904</v>
      </c>
      <c r="B537" s="70" t="s">
        <v>54</v>
      </c>
      <c r="C537" s="71" t="s">
        <v>372</v>
      </c>
      <c r="D537" s="70" t="s">
        <v>1935</v>
      </c>
    </row>
    <row r="538" spans="1:4">
      <c r="A538" s="70" t="s">
        <v>1904</v>
      </c>
      <c r="B538" s="70" t="s">
        <v>1330</v>
      </c>
      <c r="C538" s="71" t="s">
        <v>1331</v>
      </c>
      <c r="D538" s="70" t="s">
        <v>1936</v>
      </c>
    </row>
    <row r="539" spans="1:4">
      <c r="A539" s="70" t="s">
        <v>1904</v>
      </c>
      <c r="B539" s="70" t="s">
        <v>1333</v>
      </c>
      <c r="C539" s="71" t="s">
        <v>1334</v>
      </c>
      <c r="D539" s="70" t="s">
        <v>1937</v>
      </c>
    </row>
    <row r="540" spans="1:4">
      <c r="A540" s="70" t="s">
        <v>1904</v>
      </c>
      <c r="B540" s="70" t="s">
        <v>1336</v>
      </c>
      <c r="C540" s="71" t="s">
        <v>1337</v>
      </c>
      <c r="D540" s="70" t="s">
        <v>1938</v>
      </c>
    </row>
    <row r="541" spans="1:4">
      <c r="A541" s="70" t="s">
        <v>1904</v>
      </c>
      <c r="B541" s="70" t="s">
        <v>1339</v>
      </c>
      <c r="C541" s="71" t="s">
        <v>1340</v>
      </c>
      <c r="D541" s="70" t="s">
        <v>1939</v>
      </c>
    </row>
    <row r="542" spans="1:4">
      <c r="A542" s="70" t="s">
        <v>1904</v>
      </c>
      <c r="B542" s="70" t="s">
        <v>1342</v>
      </c>
      <c r="C542" s="71" t="s">
        <v>1343</v>
      </c>
      <c r="D542" s="70" t="s">
        <v>1940</v>
      </c>
    </row>
    <row r="543" spans="1:4">
      <c r="A543" s="70" t="s">
        <v>1904</v>
      </c>
      <c r="B543" s="70" t="s">
        <v>1345</v>
      </c>
      <c r="C543" s="71" t="s">
        <v>1346</v>
      </c>
      <c r="D543" s="70" t="s">
        <v>1941</v>
      </c>
    </row>
    <row r="544" spans="1:4">
      <c r="A544" s="70" t="s">
        <v>1904</v>
      </c>
      <c r="B544" s="70" t="s">
        <v>1348</v>
      </c>
      <c r="C544" s="71" t="s">
        <v>1349</v>
      </c>
      <c r="D544" s="70" t="s">
        <v>1942</v>
      </c>
    </row>
    <row r="545" spans="1:4">
      <c r="A545" s="70" t="s">
        <v>1904</v>
      </c>
      <c r="B545" s="70" t="s">
        <v>1137</v>
      </c>
      <c r="C545" s="71" t="s">
        <v>1351</v>
      </c>
      <c r="D545" s="70" t="s">
        <v>1943</v>
      </c>
    </row>
    <row r="546" spans="1:4">
      <c r="A546" s="70" t="s">
        <v>1904</v>
      </c>
      <c r="B546" s="70" t="s">
        <v>1353</v>
      </c>
      <c r="C546" s="71" t="s">
        <v>1354</v>
      </c>
      <c r="D546" s="70" t="s">
        <v>1944</v>
      </c>
    </row>
    <row r="547" spans="1:4">
      <c r="A547" s="70" t="s">
        <v>1904</v>
      </c>
      <c r="B547" s="70" t="s">
        <v>1356</v>
      </c>
      <c r="C547" s="71" t="s">
        <v>1357</v>
      </c>
      <c r="D547" s="70" t="s">
        <v>1945</v>
      </c>
    </row>
    <row r="548" spans="1:4">
      <c r="A548" s="70" t="s">
        <v>1904</v>
      </c>
      <c r="B548" s="70" t="s">
        <v>1367</v>
      </c>
      <c r="C548" s="71" t="s">
        <v>1368</v>
      </c>
      <c r="D548" s="70" t="s">
        <v>1946</v>
      </c>
    </row>
    <row r="549" spans="1:4">
      <c r="A549" s="70" t="s">
        <v>1904</v>
      </c>
      <c r="B549" s="70" t="s">
        <v>1114</v>
      </c>
      <c r="C549" s="71" t="s">
        <v>1328</v>
      </c>
      <c r="D549" s="70" t="s">
        <v>1947</v>
      </c>
    </row>
    <row r="550" spans="1:4">
      <c r="A550" s="70" t="s">
        <v>1904</v>
      </c>
      <c r="B550" s="70" t="s">
        <v>1262</v>
      </c>
      <c r="C550" s="71" t="s">
        <v>1264</v>
      </c>
      <c r="D550" s="70" t="s">
        <v>1948</v>
      </c>
    </row>
    <row r="551" spans="1:4">
      <c r="A551" s="70" t="s">
        <v>1904</v>
      </c>
      <c r="B551" s="70" t="s">
        <v>352</v>
      </c>
      <c r="C551" s="71" t="s">
        <v>1372</v>
      </c>
      <c r="D551" s="70" t="s">
        <v>1949</v>
      </c>
    </row>
    <row r="552" spans="1:4">
      <c r="A552" s="70" t="s">
        <v>1904</v>
      </c>
      <c r="B552" s="70" t="s">
        <v>1256</v>
      </c>
      <c r="C552" s="71" t="s">
        <v>1255</v>
      </c>
      <c r="D552" s="70" t="s">
        <v>1950</v>
      </c>
    </row>
    <row r="553" spans="1:4">
      <c r="A553" s="70" t="s">
        <v>1904</v>
      </c>
      <c r="B553" s="70" t="s">
        <v>31</v>
      </c>
      <c r="C553" s="71" t="s">
        <v>1157</v>
      </c>
      <c r="D553" s="70" t="s">
        <v>1951</v>
      </c>
    </row>
    <row r="554" spans="1:4">
      <c r="A554" s="70" t="s">
        <v>1904</v>
      </c>
      <c r="B554" s="70" t="s">
        <v>41</v>
      </c>
      <c r="C554" s="71" t="s">
        <v>388</v>
      </c>
      <c r="D554" s="70" t="s">
        <v>1952</v>
      </c>
    </row>
    <row r="555" spans="1:4">
      <c r="A555" s="70" t="s">
        <v>1904</v>
      </c>
      <c r="B555" s="70" t="s">
        <v>1182</v>
      </c>
      <c r="C555" s="71" t="s">
        <v>1181</v>
      </c>
      <c r="D555" s="70" t="s">
        <v>1953</v>
      </c>
    </row>
    <row r="556" spans="1:4">
      <c r="A556" s="70" t="s">
        <v>1904</v>
      </c>
      <c r="B556" s="70" t="s">
        <v>1214</v>
      </c>
      <c r="C556" s="71" t="s">
        <v>1363</v>
      </c>
      <c r="D556" s="70" t="s">
        <v>1954</v>
      </c>
    </row>
    <row r="557" spans="1:4">
      <c r="A557" s="70" t="s">
        <v>1904</v>
      </c>
      <c r="B557" s="70" t="s">
        <v>1217</v>
      </c>
      <c r="C557" s="71" t="s">
        <v>1216</v>
      </c>
      <c r="D557" s="70" t="s">
        <v>1955</v>
      </c>
    </row>
    <row r="558" spans="1:4">
      <c r="A558" s="70" t="s">
        <v>1904</v>
      </c>
      <c r="B558" s="70" t="s">
        <v>1234</v>
      </c>
      <c r="C558" s="71" t="s">
        <v>1233</v>
      </c>
      <c r="D558" s="70" t="s">
        <v>1956</v>
      </c>
    </row>
    <row r="559" spans="1:4">
      <c r="A559" s="70" t="s">
        <v>1904</v>
      </c>
      <c r="B559" s="70" t="s">
        <v>1208</v>
      </c>
      <c r="C559" s="71" t="s">
        <v>1207</v>
      </c>
      <c r="D559" s="70" t="s">
        <v>1957</v>
      </c>
    </row>
    <row r="560" spans="1:4">
      <c r="A560" s="70" t="s">
        <v>1904</v>
      </c>
      <c r="B560" s="70" t="s">
        <v>1185</v>
      </c>
      <c r="C560" s="71" t="s">
        <v>1184</v>
      </c>
      <c r="D560" s="70" t="s">
        <v>1958</v>
      </c>
    </row>
    <row r="561" spans="1:4">
      <c r="A561" s="70" t="s">
        <v>1904</v>
      </c>
      <c r="B561" s="70" t="s">
        <v>1179</v>
      </c>
      <c r="C561" s="71" t="s">
        <v>1178</v>
      </c>
      <c r="D561" s="70" t="s">
        <v>1959</v>
      </c>
    </row>
  </sheetData>
  <sheetProtection algorithmName="SHA-512" hashValue="8idTy7lHdHlJx+ojRiFNxxVjofKCFSYUJcBu2sUOZqz3FiPDnmA54CmSrwPhCz7o0jAOA/LaMPIZey3XXQHZXQ==" saltValue="P137fuh57nbkuDDsxSyU9g==" spinCount="100000" sheet="1" objects="1" scenarios="1"/>
  <autoFilter ref="A1:H561" xr:uid="{00000000-0009-0000-0000-00000B000000}"/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629"/>
  <sheetViews>
    <sheetView showGridLines="0" zoomScale="85" zoomScaleNormal="85" workbookViewId="0">
      <selection activeCell="A3" sqref="A3"/>
    </sheetView>
  </sheetViews>
  <sheetFormatPr defaultColWidth="9" defaultRowHeight="14.25"/>
  <cols>
    <col min="1" max="1" width="7.125" style="7" bestFit="1" customWidth="1"/>
    <col min="2" max="2" width="6.25" style="7" customWidth="1"/>
    <col min="3" max="3" width="9.625" style="7" customWidth="1"/>
    <col min="4" max="4" width="36.375" style="7" customWidth="1"/>
    <col min="5" max="5" width="14.25" style="7" customWidth="1"/>
    <col min="6" max="6" width="3.125" style="7" customWidth="1"/>
    <col min="7" max="7" width="8" style="7" customWidth="1"/>
    <col min="8" max="9" width="18.625" style="7" customWidth="1"/>
    <col min="10" max="10" width="3.625" style="7" customWidth="1"/>
    <col min="11" max="11" width="15.625" style="7" customWidth="1"/>
    <col min="12" max="12" width="3.375" style="7" customWidth="1"/>
    <col min="13" max="13" width="8.875" style="7" customWidth="1"/>
    <col min="14" max="14" width="24.375" style="7" customWidth="1"/>
    <col min="15" max="15" width="8.625" style="7" customWidth="1"/>
    <col min="16" max="16" width="23.875" style="7" customWidth="1"/>
    <col min="17" max="17" width="2.875" style="7" customWidth="1"/>
    <col min="18" max="18" width="14.125" style="19" bestFit="1" customWidth="1"/>
    <col min="19" max="19" width="26.5" style="7" bestFit="1" customWidth="1"/>
    <col min="20" max="20" width="9" style="7" bestFit="1" customWidth="1"/>
    <col min="21" max="21" width="3.875" style="7" customWidth="1"/>
    <col min="22" max="22" width="13.375" style="7" bestFit="1" customWidth="1"/>
    <col min="23" max="23" width="4.75" style="7" bestFit="1" customWidth="1"/>
    <col min="24" max="24" width="17" style="7" bestFit="1" customWidth="1"/>
    <col min="25" max="25" width="20.125" style="7" bestFit="1" customWidth="1"/>
    <col min="26" max="16384" width="9" style="7"/>
  </cols>
  <sheetData>
    <row r="1" spans="1:25" ht="13.15" customHeight="1">
      <c r="A1" s="227" t="s">
        <v>3065</v>
      </c>
      <c r="B1" s="227"/>
      <c r="C1" s="227"/>
      <c r="D1" s="227"/>
      <c r="E1" s="227"/>
      <c r="F1" s="6"/>
      <c r="G1" s="228" t="s">
        <v>1960</v>
      </c>
      <c r="H1" s="229"/>
      <c r="I1" s="229"/>
      <c r="K1" s="8" t="s">
        <v>1961</v>
      </c>
      <c r="M1" s="230" t="s">
        <v>1962</v>
      </c>
      <c r="N1" s="231"/>
      <c r="O1" s="231"/>
      <c r="P1" s="232"/>
      <c r="R1" s="233" t="s">
        <v>1963</v>
      </c>
      <c r="S1" s="234"/>
      <c r="T1" s="234"/>
      <c r="V1" s="223" t="s">
        <v>1964</v>
      </c>
      <c r="W1" s="224"/>
      <c r="X1" s="224"/>
      <c r="Y1" s="225"/>
    </row>
    <row r="2" spans="1:25" ht="13.15" customHeight="1">
      <c r="A2" s="89" t="s">
        <v>1965</v>
      </c>
      <c r="B2" s="89" t="s">
        <v>1966</v>
      </c>
      <c r="C2" s="89" t="s">
        <v>1967</v>
      </c>
      <c r="D2" s="89" t="s">
        <v>1968</v>
      </c>
      <c r="E2" s="89" t="s">
        <v>1280</v>
      </c>
      <c r="G2" s="9" t="s">
        <v>1969</v>
      </c>
      <c r="H2" s="9" t="s">
        <v>1970</v>
      </c>
      <c r="I2" s="9" t="s">
        <v>1971</v>
      </c>
      <c r="K2" s="10" t="s">
        <v>1972</v>
      </c>
      <c r="M2" s="11" t="s">
        <v>1973</v>
      </c>
      <c r="N2" s="11" t="s">
        <v>1974</v>
      </c>
      <c r="O2" s="11" t="s">
        <v>1975</v>
      </c>
      <c r="P2" s="11" t="s">
        <v>1976</v>
      </c>
      <c r="R2" s="11" t="s">
        <v>1963</v>
      </c>
      <c r="S2" s="11" t="s">
        <v>1974</v>
      </c>
      <c r="T2" s="11" t="s">
        <v>1964</v>
      </c>
      <c r="V2" s="11" t="s">
        <v>1977</v>
      </c>
      <c r="W2" s="12" t="s">
        <v>1978</v>
      </c>
      <c r="X2" s="12" t="s">
        <v>1979</v>
      </c>
      <c r="Y2" s="13" t="s">
        <v>1971</v>
      </c>
    </row>
    <row r="3" spans="1:25">
      <c r="A3" s="90" t="s">
        <v>3066</v>
      </c>
      <c r="B3" s="90">
        <v>0</v>
      </c>
      <c r="C3" s="90" t="s">
        <v>1980</v>
      </c>
      <c r="D3" s="91" t="str">
        <f>B3*100&amp;"%　非課税"</f>
        <v>0%　非課税</v>
      </c>
      <c r="E3" s="90">
        <v>5141010000</v>
      </c>
      <c r="G3" s="14">
        <v>31</v>
      </c>
      <c r="H3" s="15" t="s">
        <v>1981</v>
      </c>
      <c r="I3" s="14" t="s">
        <v>1982</v>
      </c>
      <c r="M3" s="94" t="s">
        <v>1983</v>
      </c>
      <c r="N3" s="95" t="s">
        <v>1984</v>
      </c>
      <c r="O3" s="95" t="s">
        <v>1985</v>
      </c>
      <c r="P3" s="90" t="s">
        <v>1986</v>
      </c>
      <c r="R3" s="96" t="s">
        <v>18</v>
      </c>
      <c r="S3" s="96" t="s">
        <v>19</v>
      </c>
      <c r="T3" s="96">
        <v>110</v>
      </c>
      <c r="V3" s="10" t="s">
        <v>1848</v>
      </c>
      <c r="W3" s="16" t="s">
        <v>1987</v>
      </c>
      <c r="X3" s="17" t="str">
        <f>W3&amp;V3</f>
        <v>110S002000000</v>
      </c>
      <c r="Y3" s="10" t="s">
        <v>1988</v>
      </c>
    </row>
    <row r="4" spans="1:25">
      <c r="A4" s="90" t="s">
        <v>3067</v>
      </c>
      <c r="B4" s="90">
        <v>0.05</v>
      </c>
      <c r="C4" s="90" t="s">
        <v>1980</v>
      </c>
      <c r="D4" s="92" t="str">
        <f>B4*100&amp;"%"</f>
        <v>5%</v>
      </c>
      <c r="E4" s="90">
        <v>5141010000</v>
      </c>
      <c r="G4" s="10">
        <v>40</v>
      </c>
      <c r="H4" s="16" t="s">
        <v>1989</v>
      </c>
      <c r="I4" s="10" t="s">
        <v>1990</v>
      </c>
      <c r="M4" s="95" t="s">
        <v>1991</v>
      </c>
      <c r="N4" s="95" t="s">
        <v>3124</v>
      </c>
      <c r="O4" s="95" t="s">
        <v>1985</v>
      </c>
      <c r="P4" s="90" t="s">
        <v>1986</v>
      </c>
      <c r="R4" s="96" t="s">
        <v>1992</v>
      </c>
      <c r="S4" s="96" t="s">
        <v>22</v>
      </c>
      <c r="T4" s="96">
        <v>110</v>
      </c>
      <c r="V4" s="10" t="s">
        <v>1848</v>
      </c>
      <c r="W4" s="18">
        <v>120</v>
      </c>
      <c r="X4" s="17" t="str">
        <f t="shared" ref="X4:X57" si="0">W4&amp;V4</f>
        <v>120S002000000</v>
      </c>
      <c r="Y4" s="10" t="s">
        <v>1993</v>
      </c>
    </row>
    <row r="5" spans="1:25">
      <c r="A5" s="90" t="s">
        <v>3068</v>
      </c>
      <c r="B5" s="90">
        <v>0.08</v>
      </c>
      <c r="C5" s="90" t="s">
        <v>1980</v>
      </c>
      <c r="D5" s="92" t="str">
        <f t="shared" ref="D5:D14" si="1">B5*100&amp;"%"</f>
        <v>8%</v>
      </c>
      <c r="E5" s="90">
        <v>5141010000</v>
      </c>
      <c r="G5" s="10">
        <v>40</v>
      </c>
      <c r="H5" s="18" t="s">
        <v>1994</v>
      </c>
      <c r="I5" s="10" t="s">
        <v>1995</v>
      </c>
      <c r="M5" s="95" t="s">
        <v>1996</v>
      </c>
      <c r="N5" s="95" t="s">
        <v>1997</v>
      </c>
      <c r="O5" s="95" t="s">
        <v>1985</v>
      </c>
      <c r="P5" s="90" t="s">
        <v>1986</v>
      </c>
      <c r="R5" s="97" t="s">
        <v>23</v>
      </c>
      <c r="S5" s="97" t="s">
        <v>24</v>
      </c>
      <c r="T5" s="97">
        <v>110</v>
      </c>
      <c r="V5" s="10" t="s">
        <v>1848</v>
      </c>
      <c r="W5" s="18">
        <v>130</v>
      </c>
      <c r="X5" s="17" t="str">
        <f t="shared" si="0"/>
        <v>130S002000000</v>
      </c>
      <c r="Y5" s="10" t="s">
        <v>1998</v>
      </c>
    </row>
    <row r="6" spans="1:25">
      <c r="A6" s="90" t="s">
        <v>3069</v>
      </c>
      <c r="B6" s="90">
        <v>0.1</v>
      </c>
      <c r="C6" s="90" t="s">
        <v>1980</v>
      </c>
      <c r="D6" s="92" t="str">
        <f t="shared" si="1"/>
        <v>10%</v>
      </c>
      <c r="E6" s="90">
        <v>5141010000</v>
      </c>
      <c r="G6" s="226" t="s">
        <v>1999</v>
      </c>
      <c r="H6" s="226"/>
      <c r="I6" s="226"/>
      <c r="M6" s="95" t="s">
        <v>2000</v>
      </c>
      <c r="N6" s="95" t="s">
        <v>2001</v>
      </c>
      <c r="O6" s="95" t="s">
        <v>1985</v>
      </c>
      <c r="P6" s="90" t="s">
        <v>1986</v>
      </c>
      <c r="R6" s="96" t="s">
        <v>25</v>
      </c>
      <c r="S6" s="96" t="s">
        <v>26</v>
      </c>
      <c r="T6" s="96">
        <v>110</v>
      </c>
      <c r="V6" s="10" t="s">
        <v>1848</v>
      </c>
      <c r="W6" s="18">
        <v>212</v>
      </c>
      <c r="X6" s="17" t="str">
        <f t="shared" si="0"/>
        <v>212S002000000</v>
      </c>
      <c r="Y6" s="10" t="s">
        <v>1331</v>
      </c>
    </row>
    <row r="7" spans="1:25">
      <c r="A7" s="90" t="s">
        <v>3070</v>
      </c>
      <c r="B7" s="90">
        <v>0.08</v>
      </c>
      <c r="C7" s="90" t="s">
        <v>1980</v>
      </c>
      <c r="D7" s="92" t="str">
        <f>B7*100&amp;"% 　(軽減税率)"</f>
        <v>8% 　(軽減税率)</v>
      </c>
      <c r="E7" s="90">
        <v>5141010000</v>
      </c>
      <c r="G7" s="235" t="s">
        <v>2002</v>
      </c>
      <c r="H7" s="235"/>
      <c r="I7" s="235"/>
      <c r="M7" s="95" t="s">
        <v>2003</v>
      </c>
      <c r="N7" s="95" t="s">
        <v>2004</v>
      </c>
      <c r="O7" s="95" t="s">
        <v>1985</v>
      </c>
      <c r="P7" s="90" t="s">
        <v>1986</v>
      </c>
      <c r="R7" s="97" t="s">
        <v>27</v>
      </c>
      <c r="S7" s="97" t="s">
        <v>28</v>
      </c>
      <c r="T7" s="97">
        <v>110</v>
      </c>
      <c r="V7" s="10" t="s">
        <v>1848</v>
      </c>
      <c r="W7" s="18">
        <v>213</v>
      </c>
      <c r="X7" s="17" t="str">
        <f t="shared" si="0"/>
        <v>213S002000000</v>
      </c>
      <c r="Y7" s="10" t="s">
        <v>1334</v>
      </c>
    </row>
    <row r="8" spans="1:25">
      <c r="A8" s="90" t="s">
        <v>3071</v>
      </c>
      <c r="B8" s="90">
        <v>0</v>
      </c>
      <c r="C8" s="90" t="s">
        <v>1980</v>
      </c>
      <c r="D8" s="92" t="str">
        <f>B8*100&amp;"%　課税対象外（不課税）"</f>
        <v>0%　課税対象外（不課税）</v>
      </c>
      <c r="E8" s="90">
        <v>5141010000</v>
      </c>
      <c r="M8" s="95" t="s">
        <v>2005</v>
      </c>
      <c r="N8" s="95" t="s">
        <v>2006</v>
      </c>
      <c r="O8" s="95" t="s">
        <v>1985</v>
      </c>
      <c r="P8" s="90" t="s">
        <v>1986</v>
      </c>
      <c r="R8" s="96" t="s">
        <v>29</v>
      </c>
      <c r="S8" s="96" t="s">
        <v>30</v>
      </c>
      <c r="T8" s="96">
        <v>310</v>
      </c>
      <c r="V8" s="10" t="s">
        <v>1848</v>
      </c>
      <c r="W8" s="18">
        <v>214</v>
      </c>
      <c r="X8" s="17" t="str">
        <f t="shared" si="0"/>
        <v>214S002000000</v>
      </c>
      <c r="Y8" s="10" t="s">
        <v>1337</v>
      </c>
    </row>
    <row r="9" spans="1:25">
      <c r="A9" s="90" t="s">
        <v>3072</v>
      </c>
      <c r="B9" s="90">
        <v>0</v>
      </c>
      <c r="C9" s="90" t="s">
        <v>1980</v>
      </c>
      <c r="D9" s="92" t="str">
        <f>B9*100&amp;"%　免税"</f>
        <v>0%　免税</v>
      </c>
      <c r="E9" s="90">
        <v>5141010000</v>
      </c>
      <c r="G9" s="236" t="s">
        <v>2007</v>
      </c>
      <c r="H9" s="237"/>
      <c r="I9" s="237"/>
      <c r="J9" s="237"/>
      <c r="K9" s="238"/>
      <c r="M9" s="95" t="s">
        <v>2008</v>
      </c>
      <c r="N9" s="95" t="s">
        <v>2009</v>
      </c>
      <c r="O9" s="95" t="s">
        <v>1985</v>
      </c>
      <c r="P9" s="90" t="s">
        <v>1986</v>
      </c>
      <c r="R9" s="97" t="s">
        <v>32</v>
      </c>
      <c r="S9" s="97" t="s">
        <v>33</v>
      </c>
      <c r="T9" s="97">
        <v>310</v>
      </c>
      <c r="V9" s="10" t="s">
        <v>1848</v>
      </c>
      <c r="W9" s="18">
        <v>215</v>
      </c>
      <c r="X9" s="17" t="str">
        <f t="shared" si="0"/>
        <v>215S002000000</v>
      </c>
      <c r="Y9" s="10" t="s">
        <v>1340</v>
      </c>
    </row>
    <row r="10" spans="1:25">
      <c r="A10" s="90" t="s">
        <v>3073</v>
      </c>
      <c r="B10" s="90">
        <v>0</v>
      </c>
      <c r="C10" s="90" t="s">
        <v>1980</v>
      </c>
      <c r="D10" s="92" t="str">
        <f>B10*100&amp;"%　振替等"</f>
        <v>0%　振替等</v>
      </c>
      <c r="E10" s="90">
        <v>5141010000</v>
      </c>
      <c r="G10" s="89" t="s">
        <v>2011</v>
      </c>
      <c r="H10" s="239" t="s">
        <v>1971</v>
      </c>
      <c r="I10" s="240"/>
      <c r="J10" s="240"/>
      <c r="K10" s="241"/>
      <c r="M10" s="95" t="s">
        <v>2012</v>
      </c>
      <c r="N10" s="95" t="s">
        <v>2013</v>
      </c>
      <c r="O10" s="95" t="s">
        <v>1985</v>
      </c>
      <c r="P10" s="90" t="s">
        <v>1986</v>
      </c>
      <c r="R10" s="96" t="s">
        <v>34</v>
      </c>
      <c r="S10" s="96" t="s">
        <v>35</v>
      </c>
      <c r="T10" s="96">
        <v>120</v>
      </c>
      <c r="V10" s="10" t="s">
        <v>1848</v>
      </c>
      <c r="W10" s="18">
        <v>216</v>
      </c>
      <c r="X10" s="17" t="str">
        <f t="shared" si="0"/>
        <v>216S002000000</v>
      </c>
      <c r="Y10" s="10" t="s">
        <v>1343</v>
      </c>
    </row>
    <row r="11" spans="1:25">
      <c r="A11" s="90" t="s">
        <v>3074</v>
      </c>
      <c r="B11" s="90">
        <v>0</v>
      </c>
      <c r="C11" s="90" t="s">
        <v>2010</v>
      </c>
      <c r="D11" s="92" t="str">
        <f>B11*100&amp;"%　非課税"</f>
        <v>0%　非課税</v>
      </c>
      <c r="E11" s="90">
        <v>1161010000</v>
      </c>
      <c r="G11" s="90" t="s">
        <v>3084</v>
      </c>
      <c r="H11" s="220" t="s">
        <v>2014</v>
      </c>
      <c r="I11" s="221"/>
      <c r="J11" s="221"/>
      <c r="K11" s="222"/>
      <c r="M11" s="95" t="s">
        <v>2015</v>
      </c>
      <c r="N11" s="95" t="s">
        <v>2016</v>
      </c>
      <c r="O11" s="95" t="s">
        <v>2017</v>
      </c>
      <c r="P11" s="90" t="s">
        <v>2018</v>
      </c>
      <c r="R11" s="97" t="s">
        <v>37</v>
      </c>
      <c r="S11" s="97" t="s">
        <v>38</v>
      </c>
      <c r="T11" s="97">
        <v>120</v>
      </c>
      <c r="V11" s="10" t="s">
        <v>1848</v>
      </c>
      <c r="W11" s="18">
        <v>217</v>
      </c>
      <c r="X11" s="17" t="str">
        <f t="shared" si="0"/>
        <v>217S002000000</v>
      </c>
      <c r="Y11" s="10" t="s">
        <v>1346</v>
      </c>
    </row>
    <row r="12" spans="1:25">
      <c r="A12" s="90" t="s">
        <v>3075</v>
      </c>
      <c r="B12" s="90">
        <v>0.05</v>
      </c>
      <c r="C12" s="90" t="s">
        <v>2010</v>
      </c>
      <c r="D12" s="92" t="str">
        <f t="shared" si="1"/>
        <v>5%</v>
      </c>
      <c r="E12" s="90">
        <v>1161010000</v>
      </c>
      <c r="G12" s="90" t="s">
        <v>3085</v>
      </c>
      <c r="H12" s="220" t="s">
        <v>2019</v>
      </c>
      <c r="I12" s="221"/>
      <c r="J12" s="221"/>
      <c r="K12" s="222"/>
      <c r="M12" s="95" t="s">
        <v>2020</v>
      </c>
      <c r="N12" s="95" t="s">
        <v>3125</v>
      </c>
      <c r="O12" s="95" t="s">
        <v>2017</v>
      </c>
      <c r="P12" s="90" t="s">
        <v>2018</v>
      </c>
      <c r="R12" s="96" t="s">
        <v>39</v>
      </c>
      <c r="S12" s="96" t="s">
        <v>40</v>
      </c>
      <c r="T12" s="96">
        <v>320</v>
      </c>
      <c r="V12" s="10" t="s">
        <v>1848</v>
      </c>
      <c r="W12" s="18">
        <v>218</v>
      </c>
      <c r="X12" s="17" t="str">
        <f t="shared" si="0"/>
        <v>218S002000000</v>
      </c>
      <c r="Y12" s="10" t="s">
        <v>1349</v>
      </c>
    </row>
    <row r="13" spans="1:25">
      <c r="A13" s="90" t="s">
        <v>3076</v>
      </c>
      <c r="B13" s="90">
        <v>0.08</v>
      </c>
      <c r="C13" s="90" t="s">
        <v>2010</v>
      </c>
      <c r="D13" s="92" t="str">
        <f t="shared" si="1"/>
        <v>8%</v>
      </c>
      <c r="E13" s="90">
        <v>1161010000</v>
      </c>
      <c r="G13" s="90" t="s">
        <v>3085</v>
      </c>
      <c r="H13" s="220" t="s">
        <v>2021</v>
      </c>
      <c r="I13" s="221"/>
      <c r="J13" s="221"/>
      <c r="K13" s="222"/>
      <c r="M13" s="95" t="s">
        <v>2022</v>
      </c>
      <c r="N13" s="95" t="s">
        <v>3126</v>
      </c>
      <c r="O13" s="95" t="s">
        <v>2017</v>
      </c>
      <c r="P13" s="90" t="s">
        <v>2018</v>
      </c>
      <c r="R13" s="97" t="s">
        <v>42</v>
      </c>
      <c r="S13" s="97" t="s">
        <v>43</v>
      </c>
      <c r="T13" s="97">
        <v>320</v>
      </c>
      <c r="V13" s="10" t="s">
        <v>1848</v>
      </c>
      <c r="W13" s="18">
        <v>219</v>
      </c>
      <c r="X13" s="17" t="str">
        <f t="shared" si="0"/>
        <v>219S002000000</v>
      </c>
      <c r="Y13" s="10" t="s">
        <v>1351</v>
      </c>
    </row>
    <row r="14" spans="1:25">
      <c r="A14" s="90" t="s">
        <v>3077</v>
      </c>
      <c r="B14" s="90">
        <v>0.1</v>
      </c>
      <c r="C14" s="90" t="s">
        <v>2010</v>
      </c>
      <c r="D14" s="92" t="str">
        <f t="shared" si="1"/>
        <v>10%</v>
      </c>
      <c r="E14" s="90">
        <v>1161010000</v>
      </c>
      <c r="G14" s="90" t="s">
        <v>3085</v>
      </c>
      <c r="H14" s="220" t="s">
        <v>2023</v>
      </c>
      <c r="I14" s="221"/>
      <c r="J14" s="221"/>
      <c r="K14" s="222"/>
      <c r="M14" s="95" t="s">
        <v>2024</v>
      </c>
      <c r="N14" s="95" t="s">
        <v>3127</v>
      </c>
      <c r="O14" s="95" t="s">
        <v>2017</v>
      </c>
      <c r="P14" s="90" t="s">
        <v>2018</v>
      </c>
      <c r="R14" s="96" t="s">
        <v>44</v>
      </c>
      <c r="S14" s="96" t="s">
        <v>45</v>
      </c>
      <c r="T14" s="96">
        <v>110</v>
      </c>
      <c r="V14" s="10" t="s">
        <v>1848</v>
      </c>
      <c r="W14" s="18">
        <v>220</v>
      </c>
      <c r="X14" s="17" t="str">
        <f t="shared" si="0"/>
        <v>220S002000000</v>
      </c>
      <c r="Y14" s="10" t="s">
        <v>1354</v>
      </c>
    </row>
    <row r="15" spans="1:25">
      <c r="A15" s="90" t="s">
        <v>3078</v>
      </c>
      <c r="B15" s="90">
        <v>0.08</v>
      </c>
      <c r="C15" s="90" t="s">
        <v>2010</v>
      </c>
      <c r="D15" s="92" t="str">
        <f>B15*100&amp;"%　（リバースチャージ）"</f>
        <v>8%　（リバースチャージ）</v>
      </c>
      <c r="E15" s="90">
        <v>1161010000</v>
      </c>
      <c r="G15" s="90" t="s">
        <v>3085</v>
      </c>
      <c r="H15" s="220" t="s">
        <v>2025</v>
      </c>
      <c r="I15" s="221"/>
      <c r="J15" s="221"/>
      <c r="K15" s="222"/>
      <c r="M15" s="95" t="s">
        <v>2026</v>
      </c>
      <c r="N15" s="95" t="s">
        <v>3128</v>
      </c>
      <c r="O15" s="95" t="s">
        <v>2017</v>
      </c>
      <c r="P15" s="90" t="s">
        <v>2018</v>
      </c>
      <c r="R15" s="97" t="s">
        <v>46</v>
      </c>
      <c r="S15" s="97" t="s">
        <v>47</v>
      </c>
      <c r="T15" s="97">
        <v>110</v>
      </c>
      <c r="V15" s="10" t="s">
        <v>1848</v>
      </c>
      <c r="W15" s="18">
        <v>221</v>
      </c>
      <c r="X15" s="17" t="str">
        <f t="shared" si="0"/>
        <v>221S002000000</v>
      </c>
      <c r="Y15" s="10" t="s">
        <v>1357</v>
      </c>
    </row>
    <row r="16" spans="1:25">
      <c r="A16" s="90" t="s">
        <v>3079</v>
      </c>
      <c r="B16" s="90">
        <v>0.08</v>
      </c>
      <c r="C16" s="90" t="s">
        <v>2010</v>
      </c>
      <c r="D16" s="92" t="str">
        <f>B16*100&amp;"%　（軽減税率）"</f>
        <v>8%　（軽減税率）</v>
      </c>
      <c r="E16" s="90">
        <v>1161010000</v>
      </c>
      <c r="G16" s="90" t="s">
        <v>3086</v>
      </c>
      <c r="H16" s="220" t="s">
        <v>2027</v>
      </c>
      <c r="I16" s="221"/>
      <c r="J16" s="221"/>
      <c r="K16" s="222"/>
      <c r="M16" s="95" t="s">
        <v>2028</v>
      </c>
      <c r="N16" s="95" t="s">
        <v>3129</v>
      </c>
      <c r="O16" s="95" t="s">
        <v>2017</v>
      </c>
      <c r="P16" s="90" t="s">
        <v>2018</v>
      </c>
      <c r="R16" s="96" t="s">
        <v>48</v>
      </c>
      <c r="S16" s="96" t="s">
        <v>49</v>
      </c>
      <c r="T16" s="96">
        <v>110</v>
      </c>
      <c r="V16" s="10" t="s">
        <v>1848</v>
      </c>
      <c r="W16" s="18">
        <v>222</v>
      </c>
      <c r="X16" s="17" t="str">
        <f t="shared" si="0"/>
        <v>222S002000000</v>
      </c>
      <c r="Y16" s="10" t="s">
        <v>1368</v>
      </c>
    </row>
    <row r="17" spans="1:25">
      <c r="A17" s="90" t="s">
        <v>3080</v>
      </c>
      <c r="B17" s="90">
        <v>0.1</v>
      </c>
      <c r="C17" s="90" t="s">
        <v>2010</v>
      </c>
      <c r="D17" s="92" t="str">
        <f>B17*100&amp;"%（リバースチャージ）"</f>
        <v>10%（リバースチャージ）</v>
      </c>
      <c r="E17" s="90">
        <v>1161010000</v>
      </c>
      <c r="G17" s="90" t="s">
        <v>3087</v>
      </c>
      <c r="H17" s="220" t="s">
        <v>2029</v>
      </c>
      <c r="I17" s="221"/>
      <c r="J17" s="221"/>
      <c r="K17" s="222"/>
      <c r="M17" s="95" t="s">
        <v>2030</v>
      </c>
      <c r="N17" s="95" t="s">
        <v>3130</v>
      </c>
      <c r="O17" s="95" t="s">
        <v>2017</v>
      </c>
      <c r="P17" s="90" t="s">
        <v>2018</v>
      </c>
      <c r="R17" s="97" t="s">
        <v>50</v>
      </c>
      <c r="S17" s="97" t="s">
        <v>51</v>
      </c>
      <c r="T17" s="97">
        <v>110</v>
      </c>
      <c r="V17" s="10" t="s">
        <v>1848</v>
      </c>
      <c r="W17" s="18">
        <v>240</v>
      </c>
      <c r="X17" s="17" t="str">
        <f t="shared" si="0"/>
        <v>240S002000000</v>
      </c>
      <c r="Y17" s="10" t="s">
        <v>1328</v>
      </c>
    </row>
    <row r="18" spans="1:25">
      <c r="A18" s="90" t="s">
        <v>3081</v>
      </c>
      <c r="B18" s="90">
        <v>0</v>
      </c>
      <c r="C18" s="90" t="s">
        <v>2010</v>
      </c>
      <c r="D18" s="92" t="str">
        <f>B18*100&amp;"%　課税対象外（不課税）"</f>
        <v>0%　課税対象外（不課税）</v>
      </c>
      <c r="E18" s="90">
        <v>1161010000</v>
      </c>
      <c r="G18" s="90" t="s">
        <v>3088</v>
      </c>
      <c r="H18" s="220" t="s">
        <v>2031</v>
      </c>
      <c r="I18" s="221"/>
      <c r="J18" s="221"/>
      <c r="K18" s="222"/>
      <c r="M18" s="95" t="s">
        <v>2032</v>
      </c>
      <c r="N18" s="95" t="s">
        <v>2033</v>
      </c>
      <c r="O18" s="95" t="s">
        <v>2017</v>
      </c>
      <c r="P18" s="90" t="s">
        <v>2018</v>
      </c>
      <c r="R18" s="96" t="s">
        <v>2187</v>
      </c>
      <c r="S18" s="96" t="s">
        <v>53</v>
      </c>
      <c r="T18" s="96">
        <v>130</v>
      </c>
      <c r="V18" s="10" t="s">
        <v>1848</v>
      </c>
      <c r="W18" s="18">
        <v>250</v>
      </c>
      <c r="X18" s="17" t="str">
        <f t="shared" si="0"/>
        <v>250S002000000</v>
      </c>
      <c r="Y18" s="10" t="s">
        <v>2034</v>
      </c>
    </row>
    <row r="19" spans="1:25">
      <c r="A19" s="90" t="s">
        <v>3082</v>
      </c>
      <c r="B19" s="90">
        <v>0</v>
      </c>
      <c r="C19" s="90" t="s">
        <v>2010</v>
      </c>
      <c r="D19" s="92" t="str">
        <f>B19*100&amp;"%　免税"</f>
        <v>0%　免税</v>
      </c>
      <c r="E19" s="90">
        <v>1161010000</v>
      </c>
      <c r="G19" s="90" t="s">
        <v>2038</v>
      </c>
      <c r="H19" s="220" t="s">
        <v>2035</v>
      </c>
      <c r="I19" s="221"/>
      <c r="J19" s="221"/>
      <c r="K19" s="222"/>
      <c r="M19" s="95" t="s">
        <v>3131</v>
      </c>
      <c r="N19" s="95" t="s">
        <v>3132</v>
      </c>
      <c r="O19" s="95" t="s">
        <v>2017</v>
      </c>
      <c r="P19" s="90" t="s">
        <v>2018</v>
      </c>
      <c r="R19" s="96" t="s">
        <v>2188</v>
      </c>
      <c r="S19" s="96"/>
      <c r="T19" s="96">
        <v>120</v>
      </c>
      <c r="V19" s="10" t="s">
        <v>1848</v>
      </c>
      <c r="W19" s="18">
        <v>270</v>
      </c>
      <c r="X19" s="17" t="str">
        <f t="shared" si="0"/>
        <v>270S002000000</v>
      </c>
      <c r="Y19" s="10" t="s">
        <v>2037</v>
      </c>
    </row>
    <row r="20" spans="1:25">
      <c r="A20" s="90" t="s">
        <v>3083</v>
      </c>
      <c r="B20" s="90">
        <v>0</v>
      </c>
      <c r="C20" s="90" t="s">
        <v>2010</v>
      </c>
      <c r="D20" s="92" t="str">
        <f>B20*100&amp;"%　振替等"</f>
        <v>0%　振替等</v>
      </c>
      <c r="E20" s="90">
        <v>1161010000</v>
      </c>
      <c r="G20" s="90" t="s">
        <v>2038</v>
      </c>
      <c r="H20" s="220" t="s">
        <v>2039</v>
      </c>
      <c r="I20" s="221"/>
      <c r="J20" s="221"/>
      <c r="K20" s="222"/>
      <c r="M20" s="95" t="s">
        <v>2036</v>
      </c>
      <c r="N20" s="95" t="s">
        <v>3133</v>
      </c>
      <c r="O20" s="95" t="s">
        <v>2017</v>
      </c>
      <c r="P20" s="90" t="s">
        <v>2018</v>
      </c>
      <c r="R20" s="96" t="s">
        <v>2189</v>
      </c>
      <c r="S20" s="96"/>
      <c r="T20" s="96">
        <v>140</v>
      </c>
      <c r="V20" s="10" t="s">
        <v>1848</v>
      </c>
      <c r="W20" s="18">
        <v>290</v>
      </c>
      <c r="X20" s="17" t="str">
        <f t="shared" si="0"/>
        <v>290S002000000</v>
      </c>
      <c r="Y20" s="10" t="s">
        <v>1255</v>
      </c>
    </row>
    <row r="21" spans="1:25">
      <c r="A21" s="90">
        <v>52</v>
      </c>
      <c r="B21" s="90">
        <v>0.05</v>
      </c>
      <c r="C21" s="90" t="s">
        <v>2010</v>
      </c>
      <c r="D21" s="92" t="str">
        <f>B21*100&amp;"%　【免税】（免税事業者用）"</f>
        <v>5%　【免税】（免税事業者用）</v>
      </c>
      <c r="E21" s="90">
        <v>1161010000</v>
      </c>
      <c r="G21" s="90" t="s">
        <v>2038</v>
      </c>
      <c r="H21" s="220" t="s">
        <v>2042</v>
      </c>
      <c r="I21" s="221"/>
      <c r="J21" s="221"/>
      <c r="K21" s="222"/>
      <c r="M21" s="95" t="s">
        <v>2040</v>
      </c>
      <c r="N21" s="95" t="s">
        <v>2041</v>
      </c>
      <c r="O21" s="95" t="s">
        <v>2017</v>
      </c>
      <c r="P21" s="90" t="s">
        <v>2018</v>
      </c>
      <c r="R21" s="96" t="s">
        <v>52</v>
      </c>
      <c r="S21" s="96" t="s">
        <v>53</v>
      </c>
      <c r="T21" s="96">
        <v>130</v>
      </c>
      <c r="V21" s="10" t="s">
        <v>1848</v>
      </c>
      <c r="W21" s="18">
        <v>310</v>
      </c>
      <c r="X21" s="17" t="str">
        <f t="shared" si="0"/>
        <v>310S002000000</v>
      </c>
      <c r="Y21" s="10" t="s">
        <v>2044</v>
      </c>
    </row>
    <row r="22" spans="1:25">
      <c r="A22" s="90">
        <v>53</v>
      </c>
      <c r="B22" s="90">
        <v>0.08</v>
      </c>
      <c r="C22" s="90" t="s">
        <v>2010</v>
      </c>
      <c r="D22" s="93" t="str">
        <f>B22*100&amp;"%　【免税】（免税事業者用）"</f>
        <v>8%　【免税】（免税事業者用）</v>
      </c>
      <c r="E22" s="90">
        <v>1161010000</v>
      </c>
      <c r="G22" s="90" t="s">
        <v>2038</v>
      </c>
      <c r="H22" s="220" t="s">
        <v>2045</v>
      </c>
      <c r="I22" s="221"/>
      <c r="J22" s="221"/>
      <c r="K22" s="222"/>
      <c r="M22" s="95" t="s">
        <v>3134</v>
      </c>
      <c r="N22" s="95" t="s">
        <v>3135</v>
      </c>
      <c r="O22" s="95" t="s">
        <v>2017</v>
      </c>
      <c r="P22" s="90" t="s">
        <v>2018</v>
      </c>
      <c r="R22" s="96" t="s">
        <v>55</v>
      </c>
      <c r="S22" s="96" t="s">
        <v>56</v>
      </c>
      <c r="T22" s="96">
        <v>130</v>
      </c>
      <c r="V22" s="10" t="s">
        <v>1848</v>
      </c>
      <c r="W22" s="18">
        <v>320</v>
      </c>
      <c r="X22" s="17" t="str">
        <f t="shared" si="0"/>
        <v>320S002000000</v>
      </c>
      <c r="Y22" s="10" t="s">
        <v>2047</v>
      </c>
    </row>
    <row r="23" spans="1:25">
      <c r="A23" s="90">
        <v>54</v>
      </c>
      <c r="B23" s="90">
        <v>0.1</v>
      </c>
      <c r="C23" s="90" t="s">
        <v>2010</v>
      </c>
      <c r="D23" s="93" t="str">
        <f>B23*100&amp;"%【免税】（免税事業者用）"</f>
        <v>10%【免税】（免税事業者用）</v>
      </c>
      <c r="E23" s="90">
        <v>1161010000</v>
      </c>
      <c r="G23" s="90" t="s">
        <v>2038</v>
      </c>
      <c r="H23" s="220" t="s">
        <v>2048</v>
      </c>
      <c r="I23" s="221"/>
      <c r="J23" s="221"/>
      <c r="K23" s="222"/>
      <c r="M23" s="95" t="s">
        <v>3136</v>
      </c>
      <c r="N23" s="95" t="s">
        <v>3137</v>
      </c>
      <c r="O23" s="95" t="s">
        <v>2017</v>
      </c>
      <c r="P23" s="90" t="s">
        <v>2018</v>
      </c>
      <c r="R23" s="96" t="s">
        <v>57</v>
      </c>
      <c r="S23" s="96" t="s">
        <v>58</v>
      </c>
      <c r="T23" s="96">
        <v>110</v>
      </c>
      <c r="V23" s="10" t="s">
        <v>1848</v>
      </c>
      <c r="W23" s="18">
        <v>330</v>
      </c>
      <c r="X23" s="17" t="str">
        <f t="shared" si="0"/>
        <v>330S002000000</v>
      </c>
      <c r="Y23" s="10" t="s">
        <v>2050</v>
      </c>
    </row>
    <row r="24" spans="1:25">
      <c r="A24" s="90">
        <v>55</v>
      </c>
      <c r="B24" s="90">
        <v>0.08</v>
      </c>
      <c r="C24" s="90" t="s">
        <v>2010</v>
      </c>
      <c r="D24" s="93" t="str">
        <f>B24*100&amp;"%　【免税】（リバースチャージ）（免税事業者用）"</f>
        <v>8%　【免税】（リバースチャージ）（免税事業者用）</v>
      </c>
      <c r="E24" s="90">
        <v>1161010000</v>
      </c>
      <c r="G24" s="90" t="s">
        <v>2038</v>
      </c>
      <c r="H24" s="220" t="s">
        <v>2051</v>
      </c>
      <c r="I24" s="221"/>
      <c r="J24" s="221"/>
      <c r="K24" s="222"/>
      <c r="M24" s="95" t="s">
        <v>2043</v>
      </c>
      <c r="N24" s="95" t="s">
        <v>3138</v>
      </c>
      <c r="O24" s="95" t="s">
        <v>2017</v>
      </c>
      <c r="P24" s="90" t="s">
        <v>2018</v>
      </c>
      <c r="R24" s="96" t="s">
        <v>59</v>
      </c>
      <c r="S24" s="96" t="s">
        <v>60</v>
      </c>
      <c r="T24" s="96">
        <v>130</v>
      </c>
      <c r="V24" s="10" t="s">
        <v>1848</v>
      </c>
      <c r="W24" s="18">
        <v>340</v>
      </c>
      <c r="X24" s="17" t="str">
        <f t="shared" si="0"/>
        <v>340S002000000</v>
      </c>
      <c r="Y24" s="10" t="s">
        <v>2054</v>
      </c>
    </row>
    <row r="25" spans="1:25">
      <c r="A25" s="90">
        <v>56</v>
      </c>
      <c r="B25" s="90">
        <v>0.08</v>
      </c>
      <c r="C25" s="90" t="s">
        <v>2010</v>
      </c>
      <c r="D25" s="93" t="str">
        <f>B25*100&amp;"%　【免税】（軽減税率）（免税事業者用）"</f>
        <v>8%　【免税】（軽減税率）（免税事業者用）</v>
      </c>
      <c r="E25" s="90">
        <v>1161010000</v>
      </c>
      <c r="G25" s="90" t="s">
        <v>2038</v>
      </c>
      <c r="H25" s="220" t="s">
        <v>2055</v>
      </c>
      <c r="I25" s="221"/>
      <c r="J25" s="221"/>
      <c r="K25" s="222"/>
      <c r="M25" s="95" t="s">
        <v>2046</v>
      </c>
      <c r="N25" s="95" t="s">
        <v>3139</v>
      </c>
      <c r="O25" s="95" t="s">
        <v>2017</v>
      </c>
      <c r="P25" s="90" t="s">
        <v>2018</v>
      </c>
      <c r="R25" s="96" t="s">
        <v>61</v>
      </c>
      <c r="S25" s="96" t="s">
        <v>3043</v>
      </c>
      <c r="T25" s="96">
        <v>120</v>
      </c>
      <c r="V25" s="10" t="s">
        <v>1848</v>
      </c>
      <c r="W25" s="18">
        <v>350</v>
      </c>
      <c r="X25" s="17" t="str">
        <f t="shared" si="0"/>
        <v>350S002000000</v>
      </c>
      <c r="Y25" s="10" t="s">
        <v>2057</v>
      </c>
    </row>
    <row r="26" spans="1:25">
      <c r="A26" s="90">
        <v>57</v>
      </c>
      <c r="B26" s="90">
        <v>0.1</v>
      </c>
      <c r="C26" s="90" t="s">
        <v>2010</v>
      </c>
      <c r="D26" s="93" t="str">
        <f>B26*100&amp;"%【免税】（リバースチャージ）（免税事業者用）"</f>
        <v>10%【免税】（リバースチャージ）（免税事業者用）</v>
      </c>
      <c r="E26" s="90">
        <v>1161010000</v>
      </c>
      <c r="G26" s="90" t="s">
        <v>2058</v>
      </c>
      <c r="H26" s="220" t="s">
        <v>2059</v>
      </c>
      <c r="I26" s="221"/>
      <c r="J26" s="221"/>
      <c r="K26" s="222"/>
      <c r="M26" s="95" t="s">
        <v>2049</v>
      </c>
      <c r="N26" s="95" t="s">
        <v>3140</v>
      </c>
      <c r="O26" s="95" t="s">
        <v>2017</v>
      </c>
      <c r="P26" s="90" t="s">
        <v>2018</v>
      </c>
      <c r="R26" s="97" t="s">
        <v>62</v>
      </c>
      <c r="S26" s="97" t="s">
        <v>63</v>
      </c>
      <c r="T26" s="97">
        <v>120</v>
      </c>
      <c r="V26" s="10" t="s">
        <v>1848</v>
      </c>
      <c r="W26" s="18">
        <v>360</v>
      </c>
      <c r="X26" s="17" t="str">
        <f t="shared" si="0"/>
        <v>360S002000000</v>
      </c>
      <c r="Y26" s="10" t="s">
        <v>1233</v>
      </c>
    </row>
    <row r="27" spans="1:25">
      <c r="G27" s="90" t="s">
        <v>2061</v>
      </c>
      <c r="H27" s="220" t="s">
        <v>2062</v>
      </c>
      <c r="I27" s="221"/>
      <c r="J27" s="221"/>
      <c r="K27" s="222"/>
      <c r="M27" s="95" t="s">
        <v>2052</v>
      </c>
      <c r="N27" s="95" t="s">
        <v>2053</v>
      </c>
      <c r="O27" s="95" t="s">
        <v>2017</v>
      </c>
      <c r="P27" s="90" t="s">
        <v>2018</v>
      </c>
      <c r="R27" s="96" t="s">
        <v>64</v>
      </c>
      <c r="S27" s="96" t="s">
        <v>65</v>
      </c>
      <c r="T27" s="96">
        <v>110</v>
      </c>
      <c r="V27" s="10" t="s">
        <v>1848</v>
      </c>
      <c r="W27" s="18">
        <v>410</v>
      </c>
      <c r="X27" s="17" t="str">
        <f t="shared" si="0"/>
        <v>410S002000000</v>
      </c>
      <c r="Y27" s="10" t="s">
        <v>2065</v>
      </c>
    </row>
    <row r="28" spans="1:25">
      <c r="G28" s="90" t="s">
        <v>2066</v>
      </c>
      <c r="H28" s="220" t="s">
        <v>2067</v>
      </c>
      <c r="I28" s="221"/>
      <c r="J28" s="221"/>
      <c r="K28" s="222"/>
      <c r="M28" s="95" t="s">
        <v>2056</v>
      </c>
      <c r="N28" s="95" t="s">
        <v>3141</v>
      </c>
      <c r="O28" s="95" t="s">
        <v>2017</v>
      </c>
      <c r="P28" s="90" t="s">
        <v>2018</v>
      </c>
      <c r="R28" s="97" t="s">
        <v>66</v>
      </c>
      <c r="S28" s="97" t="s">
        <v>67</v>
      </c>
      <c r="T28" s="97">
        <v>110</v>
      </c>
      <c r="V28" s="10" t="s">
        <v>1848</v>
      </c>
      <c r="W28" s="18">
        <v>420</v>
      </c>
      <c r="X28" s="17" t="str">
        <f t="shared" si="0"/>
        <v>420S002000000</v>
      </c>
      <c r="Y28" s="10" t="s">
        <v>2070</v>
      </c>
    </row>
    <row r="29" spans="1:25">
      <c r="G29" s="90" t="s">
        <v>2071</v>
      </c>
      <c r="H29" s="220" t="s">
        <v>2072</v>
      </c>
      <c r="I29" s="221"/>
      <c r="J29" s="221"/>
      <c r="K29" s="222"/>
      <c r="M29" s="95" t="s">
        <v>2060</v>
      </c>
      <c r="N29" s="95" t="s">
        <v>3142</v>
      </c>
      <c r="O29" s="95" t="s">
        <v>2017</v>
      </c>
      <c r="P29" s="90" t="s">
        <v>2018</v>
      </c>
      <c r="R29" s="96" t="s">
        <v>68</v>
      </c>
      <c r="S29" s="96" t="s">
        <v>69</v>
      </c>
      <c r="T29" s="96">
        <v>110</v>
      </c>
      <c r="V29" s="10" t="s">
        <v>1848</v>
      </c>
      <c r="W29" s="18">
        <v>430</v>
      </c>
      <c r="X29" s="17" t="str">
        <f t="shared" si="0"/>
        <v>430S002000000</v>
      </c>
      <c r="Y29" s="10" t="s">
        <v>2074</v>
      </c>
    </row>
    <row r="30" spans="1:25">
      <c r="G30" s="90" t="s">
        <v>2075</v>
      </c>
      <c r="H30" s="220" t="s">
        <v>2076</v>
      </c>
      <c r="I30" s="221"/>
      <c r="J30" s="221"/>
      <c r="K30" s="222"/>
      <c r="M30" s="95" t="s">
        <v>3143</v>
      </c>
      <c r="N30" s="95" t="s">
        <v>3144</v>
      </c>
      <c r="O30" s="95" t="s">
        <v>2017</v>
      </c>
      <c r="P30" s="90" t="s">
        <v>2018</v>
      </c>
      <c r="R30" s="97" t="s">
        <v>70</v>
      </c>
      <c r="S30" s="97" t="s">
        <v>71</v>
      </c>
      <c r="T30" s="97">
        <v>110</v>
      </c>
      <c r="V30" s="10" t="s">
        <v>1848</v>
      </c>
      <c r="W30" s="18">
        <v>440</v>
      </c>
      <c r="X30" s="17" t="str">
        <f t="shared" si="0"/>
        <v>440S002000000</v>
      </c>
      <c r="Y30" s="10" t="s">
        <v>2078</v>
      </c>
    </row>
    <row r="31" spans="1:25">
      <c r="G31" s="90" t="s">
        <v>2079</v>
      </c>
      <c r="H31" s="220" t="s">
        <v>3089</v>
      </c>
      <c r="I31" s="221"/>
      <c r="J31" s="221"/>
      <c r="K31" s="222"/>
      <c r="M31" s="95" t="s">
        <v>2063</v>
      </c>
      <c r="N31" s="95" t="s">
        <v>2064</v>
      </c>
      <c r="O31" s="95" t="s">
        <v>2017</v>
      </c>
      <c r="P31" s="90" t="s">
        <v>2018</v>
      </c>
      <c r="R31" s="96" t="s">
        <v>72</v>
      </c>
      <c r="S31" s="96" t="s">
        <v>73</v>
      </c>
      <c r="T31" s="96">
        <v>110</v>
      </c>
      <c r="V31" s="10" t="s">
        <v>1848</v>
      </c>
      <c r="W31" s="18">
        <v>450</v>
      </c>
      <c r="X31" s="17" t="str">
        <f t="shared" si="0"/>
        <v>450S002000000</v>
      </c>
      <c r="Y31" s="10" t="s">
        <v>2081</v>
      </c>
    </row>
    <row r="32" spans="1:25">
      <c r="G32" s="90" t="s">
        <v>2082</v>
      </c>
      <c r="H32" s="220" t="s">
        <v>2083</v>
      </c>
      <c r="I32" s="221"/>
      <c r="J32" s="221"/>
      <c r="K32" s="222"/>
      <c r="M32" s="94" t="s">
        <v>2068</v>
      </c>
      <c r="N32" s="95" t="s">
        <v>2069</v>
      </c>
      <c r="O32" s="95" t="s">
        <v>2017</v>
      </c>
      <c r="P32" s="90" t="s">
        <v>2018</v>
      </c>
      <c r="R32" s="97" t="s">
        <v>74</v>
      </c>
      <c r="S32" s="97" t="s">
        <v>75</v>
      </c>
      <c r="T32" s="97">
        <v>110</v>
      </c>
      <c r="V32" s="10" t="s">
        <v>1848</v>
      </c>
      <c r="W32" s="18">
        <v>460</v>
      </c>
      <c r="X32" s="17" t="str">
        <f t="shared" si="0"/>
        <v>460S002000000</v>
      </c>
      <c r="Y32" s="10" t="s">
        <v>2088</v>
      </c>
    </row>
    <row r="33" spans="7:25">
      <c r="G33" s="90" t="s">
        <v>2089</v>
      </c>
      <c r="H33" s="220" t="s">
        <v>2090</v>
      </c>
      <c r="I33" s="221"/>
      <c r="J33" s="221"/>
      <c r="K33" s="222"/>
      <c r="M33" s="95" t="s">
        <v>2073</v>
      </c>
      <c r="N33" s="95" t="s">
        <v>3145</v>
      </c>
      <c r="O33" s="95" t="s">
        <v>2017</v>
      </c>
      <c r="P33" s="90" t="s">
        <v>2018</v>
      </c>
      <c r="R33" s="96" t="s">
        <v>76</v>
      </c>
      <c r="S33" s="96" t="s">
        <v>3044</v>
      </c>
      <c r="T33" s="96">
        <v>120</v>
      </c>
      <c r="V33" s="10" t="s">
        <v>1848</v>
      </c>
      <c r="W33" s="18">
        <v>510</v>
      </c>
      <c r="X33" s="17" t="str">
        <f t="shared" si="0"/>
        <v>510S002000000</v>
      </c>
      <c r="Y33" s="10" t="s">
        <v>2093</v>
      </c>
    </row>
    <row r="34" spans="7:25">
      <c r="G34" s="90" t="s">
        <v>2089</v>
      </c>
      <c r="H34" s="220" t="s">
        <v>3090</v>
      </c>
      <c r="I34" s="221"/>
      <c r="J34" s="221"/>
      <c r="K34" s="222"/>
      <c r="M34" s="95" t="s">
        <v>3146</v>
      </c>
      <c r="N34" s="95" t="s">
        <v>3147</v>
      </c>
      <c r="O34" s="95" t="s">
        <v>2017</v>
      </c>
      <c r="P34" s="90" t="s">
        <v>2018</v>
      </c>
      <c r="R34" s="97" t="s">
        <v>77</v>
      </c>
      <c r="S34" s="97" t="s">
        <v>78</v>
      </c>
      <c r="T34" s="97">
        <v>120</v>
      </c>
      <c r="V34" s="10" t="s">
        <v>1848</v>
      </c>
      <c r="W34" s="18">
        <v>520</v>
      </c>
      <c r="X34" s="17" t="str">
        <f t="shared" si="0"/>
        <v>520S002000000</v>
      </c>
      <c r="Y34" s="10" t="s">
        <v>2095</v>
      </c>
    </row>
    <row r="35" spans="7:25">
      <c r="G35" s="90" t="s">
        <v>2096</v>
      </c>
      <c r="H35" s="220" t="s">
        <v>2097</v>
      </c>
      <c r="I35" s="221"/>
      <c r="J35" s="221"/>
      <c r="K35" s="222"/>
      <c r="M35" s="95" t="s">
        <v>3148</v>
      </c>
      <c r="N35" s="95" t="s">
        <v>3149</v>
      </c>
      <c r="O35" s="95" t="s">
        <v>2017</v>
      </c>
      <c r="P35" s="90" t="s">
        <v>2018</v>
      </c>
      <c r="R35" s="96" t="s">
        <v>79</v>
      </c>
      <c r="S35" s="96" t="s">
        <v>80</v>
      </c>
      <c r="T35" s="96">
        <v>110</v>
      </c>
      <c r="V35" s="10" t="s">
        <v>1848</v>
      </c>
      <c r="W35" s="18">
        <v>530</v>
      </c>
      <c r="X35" s="17" t="str">
        <f t="shared" si="0"/>
        <v>530S002000000</v>
      </c>
      <c r="Y35" s="10" t="s">
        <v>2099</v>
      </c>
    </row>
    <row r="36" spans="7:25">
      <c r="G36" s="90" t="s">
        <v>2096</v>
      </c>
      <c r="H36" s="220" t="s">
        <v>2100</v>
      </c>
      <c r="I36" s="221"/>
      <c r="J36" s="221"/>
      <c r="K36" s="222"/>
      <c r="M36" s="95" t="s">
        <v>2077</v>
      </c>
      <c r="N36" s="95" t="s">
        <v>3140</v>
      </c>
      <c r="O36" s="95" t="s">
        <v>2017</v>
      </c>
      <c r="P36" s="90" t="s">
        <v>2018</v>
      </c>
      <c r="R36" s="97" t="s">
        <v>81</v>
      </c>
      <c r="S36" s="97" t="s">
        <v>82</v>
      </c>
      <c r="T36" s="97">
        <v>110</v>
      </c>
      <c r="V36" s="10" t="s">
        <v>1848</v>
      </c>
      <c r="W36" s="18">
        <v>540</v>
      </c>
      <c r="X36" s="17" t="str">
        <f t="shared" si="0"/>
        <v>540S002000000</v>
      </c>
      <c r="Y36" s="10" t="s">
        <v>2102</v>
      </c>
    </row>
    <row r="37" spans="7:25">
      <c r="G37" s="90" t="s">
        <v>2103</v>
      </c>
      <c r="H37" s="220" t="s">
        <v>2104</v>
      </c>
      <c r="I37" s="221"/>
      <c r="J37" s="221"/>
      <c r="K37" s="222"/>
      <c r="M37" s="95" t="s">
        <v>2080</v>
      </c>
      <c r="N37" s="95" t="s">
        <v>3150</v>
      </c>
      <c r="O37" s="95" t="s">
        <v>2017</v>
      </c>
      <c r="P37" s="90" t="s">
        <v>2018</v>
      </c>
      <c r="R37" s="96" t="s">
        <v>83</v>
      </c>
      <c r="S37" s="96" t="s">
        <v>84</v>
      </c>
      <c r="T37" s="96">
        <v>130</v>
      </c>
      <c r="V37" s="10" t="s">
        <v>1848</v>
      </c>
      <c r="W37" s="18">
        <v>550</v>
      </c>
      <c r="X37" s="17" t="str">
        <f t="shared" si="0"/>
        <v>550S002000000</v>
      </c>
      <c r="Y37" s="10" t="s">
        <v>2107</v>
      </c>
    </row>
    <row r="38" spans="7:25">
      <c r="G38" s="90" t="s">
        <v>2103</v>
      </c>
      <c r="H38" s="220" t="s">
        <v>2104</v>
      </c>
      <c r="I38" s="221"/>
      <c r="J38" s="221"/>
      <c r="K38" s="222"/>
      <c r="M38" s="95" t="s">
        <v>3151</v>
      </c>
      <c r="N38" s="95" t="s">
        <v>3152</v>
      </c>
      <c r="O38" s="95" t="s">
        <v>2017</v>
      </c>
      <c r="P38" s="90" t="s">
        <v>2018</v>
      </c>
      <c r="R38" s="96" t="s">
        <v>85</v>
      </c>
      <c r="S38" s="96" t="s">
        <v>86</v>
      </c>
      <c r="T38" s="96">
        <v>130</v>
      </c>
      <c r="V38" s="10" t="s">
        <v>1848</v>
      </c>
      <c r="W38" s="18">
        <v>560</v>
      </c>
      <c r="X38" s="17" t="str">
        <f t="shared" si="0"/>
        <v>560S002000000</v>
      </c>
      <c r="Y38" s="10" t="s">
        <v>2110</v>
      </c>
    </row>
    <row r="39" spans="7:25">
      <c r="G39" s="90" t="s">
        <v>2111</v>
      </c>
      <c r="H39" s="220" t="s">
        <v>2112</v>
      </c>
      <c r="I39" s="221"/>
      <c r="J39" s="221"/>
      <c r="K39" s="221"/>
      <c r="M39" s="95" t="s">
        <v>2084</v>
      </c>
      <c r="N39" s="95" t="s">
        <v>2085</v>
      </c>
      <c r="O39" s="95" t="s">
        <v>2086</v>
      </c>
      <c r="P39" s="90" t="s">
        <v>2087</v>
      </c>
      <c r="R39" s="97" t="s">
        <v>87</v>
      </c>
      <c r="S39" s="97" t="s">
        <v>88</v>
      </c>
      <c r="T39" s="97">
        <v>130</v>
      </c>
      <c r="V39" s="10" t="s">
        <v>1848</v>
      </c>
      <c r="W39" s="18">
        <v>570</v>
      </c>
      <c r="X39" s="17" t="str">
        <f t="shared" si="0"/>
        <v>570S002000000</v>
      </c>
      <c r="Y39" s="10" t="s">
        <v>2114</v>
      </c>
    </row>
    <row r="40" spans="7:25">
      <c r="G40" s="90" t="s">
        <v>2111</v>
      </c>
      <c r="H40" s="220" t="s">
        <v>2112</v>
      </c>
      <c r="I40" s="221"/>
      <c r="J40" s="221"/>
      <c r="K40" s="222"/>
      <c r="M40" s="95" t="s">
        <v>2091</v>
      </c>
      <c r="N40" s="95" t="s">
        <v>2092</v>
      </c>
      <c r="O40" s="95" t="s">
        <v>2086</v>
      </c>
      <c r="P40" s="90" t="s">
        <v>2087</v>
      </c>
      <c r="R40" s="96" t="s">
        <v>89</v>
      </c>
      <c r="S40" s="96" t="s">
        <v>90</v>
      </c>
      <c r="T40" s="96">
        <v>130</v>
      </c>
      <c r="V40" s="10" t="s">
        <v>1848</v>
      </c>
      <c r="W40" s="18">
        <v>580</v>
      </c>
      <c r="X40" s="17" t="str">
        <f t="shared" si="0"/>
        <v>580S002000000</v>
      </c>
      <c r="Y40" s="10" t="s">
        <v>2116</v>
      </c>
    </row>
    <row r="41" spans="7:25">
      <c r="G41" s="90" t="s">
        <v>2117</v>
      </c>
      <c r="H41" s="220" t="s">
        <v>2118</v>
      </c>
      <c r="I41" s="221"/>
      <c r="J41" s="221"/>
      <c r="K41" s="222"/>
      <c r="M41" s="95" t="s">
        <v>2094</v>
      </c>
      <c r="N41" s="95" t="s">
        <v>3153</v>
      </c>
      <c r="O41" s="95" t="s">
        <v>2086</v>
      </c>
      <c r="P41" s="90" t="s">
        <v>2087</v>
      </c>
      <c r="R41" s="97" t="s">
        <v>91</v>
      </c>
      <c r="S41" s="97" t="s">
        <v>92</v>
      </c>
      <c r="T41" s="97">
        <v>130</v>
      </c>
      <c r="V41" s="10" t="s">
        <v>1848</v>
      </c>
      <c r="W41" s="18">
        <v>610</v>
      </c>
      <c r="X41" s="17" t="str">
        <f t="shared" si="0"/>
        <v>610S002000000</v>
      </c>
      <c r="Y41" s="10" t="s">
        <v>2123</v>
      </c>
    </row>
    <row r="42" spans="7:25">
      <c r="G42" s="90" t="s">
        <v>2124</v>
      </c>
      <c r="H42" s="220" t="s">
        <v>2125</v>
      </c>
      <c r="I42" s="221"/>
      <c r="J42" s="221"/>
      <c r="K42" s="222"/>
      <c r="M42" s="95" t="s">
        <v>2098</v>
      </c>
      <c r="N42" s="95" t="s">
        <v>3154</v>
      </c>
      <c r="O42" s="95" t="s">
        <v>2086</v>
      </c>
      <c r="P42" s="90" t="s">
        <v>2087</v>
      </c>
      <c r="R42" s="96" t="s">
        <v>93</v>
      </c>
      <c r="S42" s="96" t="s">
        <v>94</v>
      </c>
      <c r="T42" s="96">
        <v>130</v>
      </c>
      <c r="V42" s="10" t="s">
        <v>1848</v>
      </c>
      <c r="W42" s="18">
        <v>620</v>
      </c>
      <c r="X42" s="17" t="str">
        <f t="shared" si="0"/>
        <v>620S002000000</v>
      </c>
      <c r="Y42" s="10" t="s">
        <v>2128</v>
      </c>
    </row>
    <row r="43" spans="7:25">
      <c r="G43" s="90" t="s">
        <v>2129</v>
      </c>
      <c r="H43" s="220" t="s">
        <v>2130</v>
      </c>
      <c r="I43" s="221"/>
      <c r="J43" s="221"/>
      <c r="K43" s="222"/>
      <c r="M43" s="95" t="s">
        <v>3155</v>
      </c>
      <c r="N43" s="95" t="s">
        <v>3156</v>
      </c>
      <c r="O43" s="95" t="s">
        <v>2086</v>
      </c>
      <c r="P43" s="90" t="s">
        <v>2087</v>
      </c>
      <c r="R43" s="97" t="s">
        <v>95</v>
      </c>
      <c r="S43" s="97" t="s">
        <v>96</v>
      </c>
      <c r="T43" s="97">
        <v>130</v>
      </c>
      <c r="V43" s="10" t="s">
        <v>1848</v>
      </c>
      <c r="W43" s="18">
        <v>710</v>
      </c>
      <c r="X43" s="17" t="str">
        <f t="shared" si="0"/>
        <v>710S002000000</v>
      </c>
      <c r="Y43" s="10" t="s">
        <v>2132</v>
      </c>
    </row>
    <row r="44" spans="7:25">
      <c r="G44" s="90" t="s">
        <v>2133</v>
      </c>
      <c r="H44" s="220" t="s">
        <v>2134</v>
      </c>
      <c r="I44" s="221"/>
      <c r="J44" s="221"/>
      <c r="K44" s="222"/>
      <c r="M44" s="95" t="s">
        <v>2101</v>
      </c>
      <c r="N44" s="95" t="s">
        <v>3157</v>
      </c>
      <c r="O44" s="95" t="s">
        <v>2086</v>
      </c>
      <c r="P44" s="90" t="s">
        <v>2087</v>
      </c>
      <c r="R44" s="96" t="s">
        <v>97</v>
      </c>
      <c r="S44" s="96" t="s">
        <v>98</v>
      </c>
      <c r="T44" s="96">
        <v>130</v>
      </c>
      <c r="V44" s="10" t="s">
        <v>1848</v>
      </c>
      <c r="W44" s="18">
        <v>720</v>
      </c>
      <c r="X44" s="17" t="str">
        <f t="shared" si="0"/>
        <v>720S002000000</v>
      </c>
      <c r="Y44" s="10" t="s">
        <v>2136</v>
      </c>
    </row>
    <row r="45" spans="7:25">
      <c r="G45" s="90" t="s">
        <v>2137</v>
      </c>
      <c r="H45" s="220" t="s">
        <v>2138</v>
      </c>
      <c r="I45" s="221"/>
      <c r="J45" s="221"/>
      <c r="K45" s="222"/>
      <c r="M45" s="95" t="s">
        <v>2105</v>
      </c>
      <c r="N45" s="95" t="s">
        <v>2106</v>
      </c>
      <c r="O45" s="95" t="s">
        <v>2086</v>
      </c>
      <c r="P45" s="90" t="s">
        <v>2087</v>
      </c>
      <c r="R45" s="96" t="s">
        <v>99</v>
      </c>
      <c r="S45" s="96" t="s">
        <v>100</v>
      </c>
      <c r="T45" s="96">
        <v>110</v>
      </c>
      <c r="V45" s="10" t="s">
        <v>1848</v>
      </c>
      <c r="W45" s="18">
        <v>730</v>
      </c>
      <c r="X45" s="17" t="str">
        <f t="shared" si="0"/>
        <v>730S002000000</v>
      </c>
      <c r="Y45" s="10" t="s">
        <v>2141</v>
      </c>
    </row>
    <row r="46" spans="7:25">
      <c r="G46" s="90" t="s">
        <v>2142</v>
      </c>
      <c r="H46" s="220" t="s">
        <v>2143</v>
      </c>
      <c r="I46" s="221"/>
      <c r="J46" s="221"/>
      <c r="K46" s="222"/>
      <c r="M46" s="95" t="s">
        <v>2108</v>
      </c>
      <c r="N46" s="95" t="s">
        <v>2109</v>
      </c>
      <c r="O46" s="95" t="s">
        <v>2086</v>
      </c>
      <c r="P46" s="90" t="s">
        <v>2087</v>
      </c>
      <c r="R46" s="97" t="s">
        <v>101</v>
      </c>
      <c r="S46" s="97" t="s">
        <v>102</v>
      </c>
      <c r="T46" s="97">
        <v>110</v>
      </c>
      <c r="V46" s="10" t="s">
        <v>1848</v>
      </c>
      <c r="W46" s="18">
        <v>740</v>
      </c>
      <c r="X46" s="17" t="str">
        <f t="shared" si="0"/>
        <v>740S002000000</v>
      </c>
      <c r="Y46" s="10" t="s">
        <v>1236</v>
      </c>
    </row>
    <row r="47" spans="7:25">
      <c r="G47" s="90" t="s">
        <v>2148</v>
      </c>
      <c r="H47" s="220" t="s">
        <v>2149</v>
      </c>
      <c r="I47" s="221"/>
      <c r="J47" s="221"/>
      <c r="K47" s="222"/>
      <c r="M47" s="95" t="s">
        <v>2113</v>
      </c>
      <c r="N47" s="95" t="s">
        <v>3158</v>
      </c>
      <c r="O47" s="95" t="s">
        <v>2086</v>
      </c>
      <c r="P47" s="90" t="s">
        <v>2087</v>
      </c>
      <c r="R47" s="96" t="s">
        <v>103</v>
      </c>
      <c r="S47" s="96" t="s">
        <v>104</v>
      </c>
      <c r="T47" s="96">
        <v>130</v>
      </c>
      <c r="V47" s="10" t="s">
        <v>1848</v>
      </c>
      <c r="W47" s="18">
        <v>750</v>
      </c>
      <c r="X47" s="17" t="str">
        <f t="shared" si="0"/>
        <v>750S002000000</v>
      </c>
      <c r="Y47" s="10" t="s">
        <v>1240</v>
      </c>
    </row>
    <row r="48" spans="7:25">
      <c r="G48" s="90" t="s">
        <v>2152</v>
      </c>
      <c r="H48" s="220" t="s">
        <v>2153</v>
      </c>
      <c r="I48" s="221"/>
      <c r="J48" s="221"/>
      <c r="K48" s="222"/>
      <c r="M48" s="95" t="s">
        <v>2115</v>
      </c>
      <c r="N48" s="95" t="s">
        <v>3159</v>
      </c>
      <c r="O48" s="95" t="s">
        <v>2086</v>
      </c>
      <c r="P48" s="90" t="s">
        <v>2087</v>
      </c>
      <c r="R48" s="97" t="s">
        <v>105</v>
      </c>
      <c r="S48" s="97" t="s">
        <v>106</v>
      </c>
      <c r="T48" s="97">
        <v>130</v>
      </c>
      <c r="V48" s="10" t="s">
        <v>1848</v>
      </c>
      <c r="W48" s="18">
        <v>785</v>
      </c>
      <c r="X48" s="17" t="str">
        <f t="shared" si="0"/>
        <v>785S002000000</v>
      </c>
      <c r="Y48" s="10" t="s">
        <v>2155</v>
      </c>
    </row>
    <row r="49" spans="7:25">
      <c r="G49" s="90" t="s">
        <v>2156</v>
      </c>
      <c r="H49" s="220" t="s">
        <v>2157</v>
      </c>
      <c r="I49" s="221"/>
      <c r="J49" s="221"/>
      <c r="K49" s="222"/>
      <c r="M49" s="95" t="s">
        <v>2119</v>
      </c>
      <c r="N49" s="95" t="s">
        <v>2120</v>
      </c>
      <c r="O49" s="95" t="s">
        <v>2121</v>
      </c>
      <c r="P49" s="90" t="s">
        <v>2122</v>
      </c>
      <c r="R49" s="96" t="s">
        <v>107</v>
      </c>
      <c r="S49" s="96" t="s">
        <v>108</v>
      </c>
      <c r="T49" s="96">
        <v>120</v>
      </c>
      <c r="V49" s="10" t="s">
        <v>1848</v>
      </c>
      <c r="W49" s="18">
        <v>790</v>
      </c>
      <c r="X49" s="17" t="str">
        <f t="shared" si="0"/>
        <v>790S002000000</v>
      </c>
      <c r="Y49" s="10" t="s">
        <v>2159</v>
      </c>
    </row>
    <row r="50" spans="7:25">
      <c r="G50" s="90" t="s">
        <v>2160</v>
      </c>
      <c r="H50" s="220" t="s">
        <v>2161</v>
      </c>
      <c r="I50" s="221"/>
      <c r="J50" s="221"/>
      <c r="K50" s="222"/>
      <c r="M50" s="95" t="s">
        <v>2126</v>
      </c>
      <c r="N50" s="95" t="s">
        <v>2127</v>
      </c>
      <c r="O50" s="95" t="s">
        <v>2121</v>
      </c>
      <c r="P50" s="90" t="s">
        <v>2122</v>
      </c>
      <c r="R50" s="97" t="s">
        <v>109</v>
      </c>
      <c r="S50" s="97" t="s">
        <v>110</v>
      </c>
      <c r="T50" s="97">
        <v>120</v>
      </c>
      <c r="V50" s="10" t="s">
        <v>1848</v>
      </c>
      <c r="W50" s="18">
        <v>795</v>
      </c>
      <c r="X50" s="17" t="str">
        <f t="shared" si="0"/>
        <v>795S002000000</v>
      </c>
      <c r="Y50" s="10" t="s">
        <v>1246</v>
      </c>
    </row>
    <row r="51" spans="7:25">
      <c r="G51" s="90" t="s">
        <v>2164</v>
      </c>
      <c r="H51" s="220" t="s">
        <v>2165</v>
      </c>
      <c r="I51" s="221"/>
      <c r="J51" s="221"/>
      <c r="K51" s="222"/>
      <c r="M51" s="95" t="s">
        <v>2131</v>
      </c>
      <c r="N51" s="95" t="s">
        <v>3160</v>
      </c>
      <c r="O51" s="95" t="s">
        <v>2121</v>
      </c>
      <c r="P51" s="90" t="s">
        <v>2122</v>
      </c>
      <c r="R51" s="96" t="s">
        <v>111</v>
      </c>
      <c r="S51" s="96" t="s">
        <v>112</v>
      </c>
      <c r="T51" s="96">
        <v>130</v>
      </c>
      <c r="V51" s="10" t="s">
        <v>1848</v>
      </c>
      <c r="W51" s="18">
        <v>800</v>
      </c>
      <c r="X51" s="17" t="str">
        <f t="shared" si="0"/>
        <v>800S002000000</v>
      </c>
      <c r="Y51" s="10" t="s">
        <v>1312</v>
      </c>
    </row>
    <row r="52" spans="7:25">
      <c r="G52" s="90" t="s">
        <v>3091</v>
      </c>
      <c r="H52" s="220" t="s">
        <v>3092</v>
      </c>
      <c r="I52" s="221"/>
      <c r="J52" s="221"/>
      <c r="K52" s="222"/>
      <c r="M52" s="95" t="s">
        <v>2135</v>
      </c>
      <c r="N52" s="95" t="s">
        <v>3161</v>
      </c>
      <c r="O52" s="95" t="s">
        <v>2121</v>
      </c>
      <c r="P52" s="90" t="s">
        <v>2122</v>
      </c>
      <c r="R52" s="97" t="s">
        <v>113</v>
      </c>
      <c r="S52" s="97" t="s">
        <v>114</v>
      </c>
      <c r="T52" s="97">
        <v>130</v>
      </c>
      <c r="V52" s="10" t="s">
        <v>1848</v>
      </c>
      <c r="W52" s="18">
        <v>810</v>
      </c>
      <c r="X52" s="17" t="str">
        <f t="shared" si="0"/>
        <v>810S002000000</v>
      </c>
      <c r="Y52" s="10" t="s">
        <v>2170</v>
      </c>
    </row>
    <row r="53" spans="7:25">
      <c r="G53" s="90" t="s">
        <v>2171</v>
      </c>
      <c r="H53" s="220" t="s">
        <v>2172</v>
      </c>
      <c r="I53" s="221"/>
      <c r="J53" s="221"/>
      <c r="K53" s="222"/>
      <c r="M53" s="95" t="s">
        <v>2139</v>
      </c>
      <c r="N53" s="95" t="s">
        <v>2140</v>
      </c>
      <c r="O53" s="95" t="s">
        <v>2121</v>
      </c>
      <c r="P53" s="90" t="s">
        <v>2122</v>
      </c>
      <c r="R53" s="96" t="s">
        <v>115</v>
      </c>
      <c r="S53" s="96" t="s">
        <v>116</v>
      </c>
      <c r="T53" s="96">
        <v>130</v>
      </c>
      <c r="V53" s="10" t="s">
        <v>1848</v>
      </c>
      <c r="W53" s="18">
        <v>820</v>
      </c>
      <c r="X53" s="17" t="str">
        <f t="shared" si="0"/>
        <v>820S002000000</v>
      </c>
      <c r="Y53" s="10" t="s">
        <v>2175</v>
      </c>
    </row>
    <row r="54" spans="7:25">
      <c r="G54" s="90" t="s">
        <v>2176</v>
      </c>
      <c r="H54" s="220" t="s">
        <v>2177</v>
      </c>
      <c r="I54" s="221"/>
      <c r="J54" s="221"/>
      <c r="K54" s="222"/>
      <c r="M54" s="95" t="s">
        <v>2144</v>
      </c>
      <c r="N54" s="95" t="s">
        <v>2145</v>
      </c>
      <c r="O54" s="95" t="s">
        <v>2146</v>
      </c>
      <c r="P54" s="90" t="s">
        <v>2147</v>
      </c>
      <c r="R54" s="97" t="s">
        <v>117</v>
      </c>
      <c r="S54" s="97" t="s">
        <v>118</v>
      </c>
      <c r="T54" s="97">
        <v>130</v>
      </c>
      <c r="V54" s="10" t="s">
        <v>1848</v>
      </c>
      <c r="W54" s="18">
        <v>830</v>
      </c>
      <c r="X54" s="17" t="str">
        <f t="shared" si="0"/>
        <v>830S002000000</v>
      </c>
      <c r="Y54" s="10" t="s">
        <v>1266</v>
      </c>
    </row>
    <row r="55" spans="7:25">
      <c r="G55" s="90" t="s">
        <v>3093</v>
      </c>
      <c r="H55" s="220" t="s">
        <v>3094</v>
      </c>
      <c r="I55" s="221"/>
      <c r="J55" s="221"/>
      <c r="K55" s="222"/>
      <c r="M55" s="90" t="s">
        <v>2150</v>
      </c>
      <c r="N55" s="90" t="s">
        <v>2151</v>
      </c>
      <c r="O55" s="90" t="s">
        <v>2146</v>
      </c>
      <c r="P55" s="90" t="s">
        <v>2147</v>
      </c>
      <c r="R55" s="96" t="s">
        <v>119</v>
      </c>
      <c r="S55" s="96" t="s">
        <v>120</v>
      </c>
      <c r="T55" s="96">
        <v>130</v>
      </c>
      <c r="V55" s="10" t="s">
        <v>1848</v>
      </c>
      <c r="W55" s="18">
        <v>840</v>
      </c>
      <c r="X55" s="17" t="str">
        <f t="shared" si="0"/>
        <v>840S002000000</v>
      </c>
      <c r="Y55" s="10" t="s">
        <v>1269</v>
      </c>
    </row>
    <row r="56" spans="7:25">
      <c r="G56" s="90" t="s">
        <v>3093</v>
      </c>
      <c r="H56" s="220" t="s">
        <v>3095</v>
      </c>
      <c r="I56" s="221"/>
      <c r="J56" s="221"/>
      <c r="K56" s="222"/>
      <c r="M56" s="90" t="s">
        <v>2154</v>
      </c>
      <c r="N56" s="90" t="s">
        <v>3162</v>
      </c>
      <c r="O56" s="90" t="s">
        <v>2146</v>
      </c>
      <c r="P56" s="90" t="s">
        <v>2147</v>
      </c>
      <c r="R56" s="97" t="s">
        <v>121</v>
      </c>
      <c r="S56" s="97" t="s">
        <v>122</v>
      </c>
      <c r="T56" s="97">
        <v>130</v>
      </c>
      <c r="V56" s="10" t="s">
        <v>1848</v>
      </c>
      <c r="W56" s="18">
        <v>880</v>
      </c>
      <c r="X56" s="17" t="str">
        <f t="shared" si="0"/>
        <v>880S002000000</v>
      </c>
      <c r="Y56" s="10" t="s">
        <v>1249</v>
      </c>
    </row>
    <row r="57" spans="7:25">
      <c r="G57" s="90" t="s">
        <v>3096</v>
      </c>
      <c r="H57" s="220" t="s">
        <v>3097</v>
      </c>
      <c r="I57" s="221"/>
      <c r="J57" s="221"/>
      <c r="K57" s="222"/>
      <c r="M57" s="90" t="s">
        <v>2158</v>
      </c>
      <c r="N57" s="90" t="s">
        <v>3163</v>
      </c>
      <c r="O57" s="90" t="s">
        <v>2146</v>
      </c>
      <c r="P57" s="90" t="s">
        <v>2147</v>
      </c>
      <c r="R57" s="96" t="s">
        <v>123</v>
      </c>
      <c r="S57" s="96" t="s">
        <v>124</v>
      </c>
      <c r="T57" s="96">
        <v>130</v>
      </c>
      <c r="V57" s="10" t="s">
        <v>1848</v>
      </c>
      <c r="W57" s="18">
        <v>890</v>
      </c>
      <c r="X57" s="17" t="str">
        <f t="shared" si="0"/>
        <v>890S002000000</v>
      </c>
      <c r="Y57" s="10" t="s">
        <v>2186</v>
      </c>
    </row>
    <row r="58" spans="7:25">
      <c r="G58" s="90" t="s">
        <v>3096</v>
      </c>
      <c r="H58" s="220" t="s">
        <v>3098</v>
      </c>
      <c r="I58" s="221"/>
      <c r="J58" s="221"/>
      <c r="K58" s="222"/>
      <c r="M58" s="90" t="s">
        <v>2162</v>
      </c>
      <c r="N58" s="90" t="s">
        <v>2163</v>
      </c>
      <c r="O58" s="90" t="s">
        <v>2146</v>
      </c>
      <c r="P58" s="90" t="s">
        <v>2147</v>
      </c>
      <c r="R58" s="96" t="s">
        <v>125</v>
      </c>
      <c r="S58" s="96" t="s">
        <v>126</v>
      </c>
      <c r="T58" s="96">
        <v>130</v>
      </c>
    </row>
    <row r="59" spans="7:25">
      <c r="G59" s="90" t="s">
        <v>3099</v>
      </c>
      <c r="H59" s="220" t="s">
        <v>3100</v>
      </c>
      <c r="I59" s="221"/>
      <c r="J59" s="221"/>
      <c r="K59" s="222"/>
      <c r="M59" s="90" t="s">
        <v>2166</v>
      </c>
      <c r="N59" s="90" t="s">
        <v>2167</v>
      </c>
      <c r="O59" s="90" t="s">
        <v>2146</v>
      </c>
      <c r="P59" s="90" t="s">
        <v>2147</v>
      </c>
      <c r="R59" s="97" t="s">
        <v>127</v>
      </c>
      <c r="S59" s="97" t="s">
        <v>128</v>
      </c>
      <c r="T59" s="97">
        <v>130</v>
      </c>
    </row>
    <row r="60" spans="7:25">
      <c r="G60" s="90" t="s">
        <v>3101</v>
      </c>
      <c r="H60" s="220" t="s">
        <v>3102</v>
      </c>
      <c r="I60" s="221"/>
      <c r="J60" s="221"/>
      <c r="K60" s="222"/>
      <c r="M60" s="90" t="s">
        <v>2168</v>
      </c>
      <c r="N60" s="90" t="s">
        <v>2169</v>
      </c>
      <c r="O60" s="90" t="s">
        <v>2146</v>
      </c>
      <c r="P60" s="90" t="s">
        <v>2147</v>
      </c>
      <c r="R60" s="96" t="s">
        <v>129</v>
      </c>
      <c r="S60" s="96" t="s">
        <v>130</v>
      </c>
      <c r="T60" s="96">
        <v>130</v>
      </c>
    </row>
    <row r="61" spans="7:25">
      <c r="G61" s="90" t="s">
        <v>3103</v>
      </c>
      <c r="H61" s="220" t="s">
        <v>3104</v>
      </c>
      <c r="I61" s="221"/>
      <c r="J61" s="221"/>
      <c r="K61" s="222"/>
      <c r="M61" s="90" t="s">
        <v>2173</v>
      </c>
      <c r="N61" s="90" t="s">
        <v>2174</v>
      </c>
      <c r="O61" s="90" t="s">
        <v>2146</v>
      </c>
      <c r="P61" s="90" t="s">
        <v>2147</v>
      </c>
      <c r="R61" s="97" t="s">
        <v>131</v>
      </c>
      <c r="S61" s="97" t="s">
        <v>132</v>
      </c>
      <c r="T61" s="97">
        <v>130</v>
      </c>
    </row>
    <row r="62" spans="7:25">
      <c r="G62" s="90" t="s">
        <v>3103</v>
      </c>
      <c r="H62" s="220" t="s">
        <v>3105</v>
      </c>
      <c r="I62" s="221"/>
      <c r="J62" s="221"/>
      <c r="K62" s="222"/>
      <c r="M62" s="90" t="s">
        <v>2178</v>
      </c>
      <c r="N62" s="90" t="s">
        <v>2179</v>
      </c>
      <c r="O62" s="90" t="s">
        <v>2146</v>
      </c>
      <c r="P62" s="90" t="s">
        <v>2147</v>
      </c>
      <c r="R62" s="96" t="s">
        <v>133</v>
      </c>
      <c r="S62" s="96" t="s">
        <v>134</v>
      </c>
      <c r="T62" s="96">
        <v>130</v>
      </c>
    </row>
    <row r="63" spans="7:25">
      <c r="G63" s="90" t="s">
        <v>3106</v>
      </c>
      <c r="H63" s="220" t="s">
        <v>3107</v>
      </c>
      <c r="I63" s="221"/>
      <c r="J63" s="221"/>
      <c r="K63" s="222"/>
      <c r="M63" s="90" t="s">
        <v>2180</v>
      </c>
      <c r="N63" s="90" t="s">
        <v>2181</v>
      </c>
      <c r="O63" s="90" t="s">
        <v>2146</v>
      </c>
      <c r="P63" s="90" t="s">
        <v>2147</v>
      </c>
      <c r="R63" s="97" t="s">
        <v>135</v>
      </c>
      <c r="S63" s="97" t="s">
        <v>136</v>
      </c>
      <c r="T63" s="97">
        <v>130</v>
      </c>
    </row>
    <row r="64" spans="7:25">
      <c r="G64" s="90" t="s">
        <v>3106</v>
      </c>
      <c r="H64" s="220" t="s">
        <v>3108</v>
      </c>
      <c r="I64" s="221"/>
      <c r="J64" s="221"/>
      <c r="K64" s="222"/>
      <c r="M64" s="90" t="s">
        <v>2182</v>
      </c>
      <c r="N64" s="90" t="s">
        <v>2183</v>
      </c>
      <c r="O64" s="90" t="s">
        <v>2146</v>
      </c>
      <c r="P64" s="90" t="s">
        <v>2147</v>
      </c>
      <c r="R64" s="96" t="s">
        <v>137</v>
      </c>
      <c r="S64" s="96" t="s">
        <v>138</v>
      </c>
      <c r="T64" s="96">
        <v>130</v>
      </c>
    </row>
    <row r="65" spans="7:20">
      <c r="G65" s="90" t="s">
        <v>3109</v>
      </c>
      <c r="H65" s="220" t="s">
        <v>3110</v>
      </c>
      <c r="I65" s="221"/>
      <c r="J65" s="221"/>
      <c r="K65" s="222"/>
      <c r="M65" s="90" t="s">
        <v>2184</v>
      </c>
      <c r="N65" s="90" t="s">
        <v>2185</v>
      </c>
      <c r="O65" s="90" t="s">
        <v>2146</v>
      </c>
      <c r="P65" s="90" t="s">
        <v>2147</v>
      </c>
      <c r="R65" s="97" t="s">
        <v>139</v>
      </c>
      <c r="S65" s="97" t="s">
        <v>140</v>
      </c>
      <c r="T65" s="97">
        <v>130</v>
      </c>
    </row>
    <row r="66" spans="7:20">
      <c r="G66" s="90" t="s">
        <v>3109</v>
      </c>
      <c r="H66" s="220" t="s">
        <v>3111</v>
      </c>
      <c r="I66" s="221"/>
      <c r="J66" s="221"/>
      <c r="K66" s="222"/>
      <c r="M66" s="90" t="s">
        <v>3164</v>
      </c>
      <c r="N66" s="90" t="s">
        <v>3165</v>
      </c>
      <c r="O66" s="90"/>
      <c r="P66" s="90"/>
      <c r="R66" s="96" t="s">
        <v>141</v>
      </c>
      <c r="S66" s="96" t="s">
        <v>142</v>
      </c>
      <c r="T66" s="96">
        <v>130</v>
      </c>
    </row>
    <row r="67" spans="7:20">
      <c r="G67" s="90" t="s">
        <v>3112</v>
      </c>
      <c r="H67" s="220" t="s">
        <v>3113</v>
      </c>
      <c r="I67" s="221"/>
      <c r="J67" s="221"/>
      <c r="K67" s="222"/>
      <c r="M67" s="90" t="s">
        <v>3166</v>
      </c>
      <c r="N67" s="90" t="s">
        <v>3167</v>
      </c>
      <c r="O67" s="90"/>
      <c r="P67" s="90"/>
      <c r="R67" s="97" t="s">
        <v>143</v>
      </c>
      <c r="S67" s="97" t="s">
        <v>144</v>
      </c>
      <c r="T67" s="97">
        <v>130</v>
      </c>
    </row>
    <row r="68" spans="7:20">
      <c r="G68" s="90" t="s">
        <v>3112</v>
      </c>
      <c r="H68" s="220" t="s">
        <v>3114</v>
      </c>
      <c r="I68" s="221"/>
      <c r="J68" s="221"/>
      <c r="K68" s="222"/>
      <c r="R68" s="96" t="s">
        <v>145</v>
      </c>
      <c r="S68" s="96" t="s">
        <v>146</v>
      </c>
      <c r="T68" s="96">
        <v>130</v>
      </c>
    </row>
    <row r="69" spans="7:20">
      <c r="G69" s="90" t="s">
        <v>3115</v>
      </c>
      <c r="H69" s="220" t="s">
        <v>3116</v>
      </c>
      <c r="I69" s="221"/>
      <c r="J69" s="221"/>
      <c r="K69" s="222"/>
      <c r="R69" s="97" t="s">
        <v>147</v>
      </c>
      <c r="S69" s="97" t="s">
        <v>148</v>
      </c>
      <c r="T69" s="97">
        <v>130</v>
      </c>
    </row>
    <row r="70" spans="7:20">
      <c r="G70" s="90" t="s">
        <v>3115</v>
      </c>
      <c r="H70" s="220" t="s">
        <v>3117</v>
      </c>
      <c r="I70" s="221"/>
      <c r="J70" s="221"/>
      <c r="K70" s="222"/>
      <c r="R70" s="96" t="s">
        <v>149</v>
      </c>
      <c r="S70" s="96" t="s">
        <v>150</v>
      </c>
      <c r="T70" s="96">
        <v>130</v>
      </c>
    </row>
    <row r="71" spans="7:20">
      <c r="G71" s="90" t="s">
        <v>3118</v>
      </c>
      <c r="H71" s="220" t="s">
        <v>3119</v>
      </c>
      <c r="I71" s="221"/>
      <c r="J71" s="221"/>
      <c r="K71" s="222"/>
      <c r="R71" s="97" t="s">
        <v>151</v>
      </c>
      <c r="S71" s="97" t="s">
        <v>152</v>
      </c>
      <c r="T71" s="97">
        <v>130</v>
      </c>
    </row>
    <row r="72" spans="7:20">
      <c r="G72" s="90" t="s">
        <v>3118</v>
      </c>
      <c r="H72" s="220" t="s">
        <v>3120</v>
      </c>
      <c r="I72" s="221"/>
      <c r="J72" s="221"/>
      <c r="K72" s="222"/>
      <c r="R72" s="96" t="s">
        <v>153</v>
      </c>
      <c r="S72" s="96" t="s">
        <v>154</v>
      </c>
      <c r="T72" s="96">
        <v>130</v>
      </c>
    </row>
    <row r="73" spans="7:20">
      <c r="G73" s="90" t="s">
        <v>3121</v>
      </c>
      <c r="H73" s="220" t="s">
        <v>3122</v>
      </c>
      <c r="I73" s="221"/>
      <c r="J73" s="221"/>
      <c r="K73" s="222"/>
      <c r="R73" s="97" t="s">
        <v>155</v>
      </c>
      <c r="S73" s="97" t="s">
        <v>156</v>
      </c>
      <c r="T73" s="97">
        <v>130</v>
      </c>
    </row>
    <row r="74" spans="7:20">
      <c r="G74" s="90" t="s">
        <v>3121</v>
      </c>
      <c r="H74" s="220" t="s">
        <v>3123</v>
      </c>
      <c r="I74" s="221"/>
      <c r="J74" s="221"/>
      <c r="K74" s="222"/>
      <c r="R74" s="96" t="s">
        <v>157</v>
      </c>
      <c r="S74" s="96" t="s">
        <v>158</v>
      </c>
      <c r="T74" s="96">
        <v>130</v>
      </c>
    </row>
    <row r="75" spans="7:20">
      <c r="R75" s="97" t="s">
        <v>159</v>
      </c>
      <c r="S75" s="97" t="s">
        <v>160</v>
      </c>
      <c r="T75" s="97">
        <v>130</v>
      </c>
    </row>
    <row r="76" spans="7:20">
      <c r="R76" s="96" t="s">
        <v>161</v>
      </c>
      <c r="S76" s="96" t="s">
        <v>162</v>
      </c>
      <c r="T76" s="96">
        <v>130</v>
      </c>
    </row>
    <row r="77" spans="7:20">
      <c r="R77" s="97" t="s">
        <v>163</v>
      </c>
      <c r="S77" s="97" t="s">
        <v>164</v>
      </c>
      <c r="T77" s="97">
        <v>130</v>
      </c>
    </row>
    <row r="78" spans="7:20">
      <c r="R78" s="96" t="s">
        <v>165</v>
      </c>
      <c r="S78" s="96" t="s">
        <v>166</v>
      </c>
      <c r="T78" s="96">
        <v>130</v>
      </c>
    </row>
    <row r="79" spans="7:20">
      <c r="R79" s="97" t="s">
        <v>167</v>
      </c>
      <c r="S79" s="97" t="s">
        <v>168</v>
      </c>
      <c r="T79" s="97">
        <v>130</v>
      </c>
    </row>
    <row r="80" spans="7:20">
      <c r="R80" s="96" t="s">
        <v>169</v>
      </c>
      <c r="S80" s="96" t="s">
        <v>170</v>
      </c>
      <c r="T80" s="96">
        <v>130</v>
      </c>
    </row>
    <row r="81" spans="18:20">
      <c r="R81" s="97" t="s">
        <v>171</v>
      </c>
      <c r="S81" s="97" t="s">
        <v>172</v>
      </c>
      <c r="T81" s="97">
        <v>130</v>
      </c>
    </row>
    <row r="82" spans="18:20">
      <c r="R82" s="96" t="s">
        <v>173</v>
      </c>
      <c r="S82" s="96" t="s">
        <v>174</v>
      </c>
      <c r="T82" s="96">
        <v>130</v>
      </c>
    </row>
    <row r="83" spans="18:20">
      <c r="R83" s="97" t="s">
        <v>175</v>
      </c>
      <c r="S83" s="97" t="s">
        <v>176</v>
      </c>
      <c r="T83" s="97">
        <v>130</v>
      </c>
    </row>
    <row r="84" spans="18:20">
      <c r="R84" s="96" t="s">
        <v>177</v>
      </c>
      <c r="S84" s="96" t="s">
        <v>178</v>
      </c>
      <c r="T84" s="96">
        <v>130</v>
      </c>
    </row>
    <row r="85" spans="18:20">
      <c r="R85" s="97" t="s">
        <v>179</v>
      </c>
      <c r="S85" s="97" t="s">
        <v>180</v>
      </c>
      <c r="T85" s="97">
        <v>130</v>
      </c>
    </row>
    <row r="86" spans="18:20">
      <c r="R86" s="96" t="s">
        <v>181</v>
      </c>
      <c r="S86" s="96" t="s">
        <v>182</v>
      </c>
      <c r="T86" s="96">
        <v>130</v>
      </c>
    </row>
    <row r="87" spans="18:20">
      <c r="R87" s="96" t="s">
        <v>183</v>
      </c>
      <c r="S87" s="96" t="s">
        <v>56</v>
      </c>
      <c r="T87" s="96">
        <v>130</v>
      </c>
    </row>
    <row r="88" spans="18:20">
      <c r="R88" s="96" t="s">
        <v>184</v>
      </c>
      <c r="S88" s="96" t="s">
        <v>185</v>
      </c>
      <c r="T88" s="96">
        <v>130</v>
      </c>
    </row>
    <row r="89" spans="18:20">
      <c r="R89" s="96" t="s">
        <v>186</v>
      </c>
      <c r="S89" s="96" t="s">
        <v>187</v>
      </c>
      <c r="T89" s="96">
        <v>130</v>
      </c>
    </row>
    <row r="90" spans="18:20">
      <c r="R90" s="96" t="s">
        <v>188</v>
      </c>
      <c r="S90" s="96" t="s">
        <v>189</v>
      </c>
      <c r="T90" s="96">
        <v>130</v>
      </c>
    </row>
    <row r="91" spans="18:20">
      <c r="R91" s="96" t="s">
        <v>190</v>
      </c>
      <c r="S91" s="96" t="s">
        <v>191</v>
      </c>
      <c r="T91" s="96">
        <v>130</v>
      </c>
    </row>
    <row r="92" spans="18:20">
      <c r="R92" s="96" t="s">
        <v>192</v>
      </c>
      <c r="S92" s="96" t="s">
        <v>193</v>
      </c>
      <c r="T92" s="96">
        <v>130</v>
      </c>
    </row>
    <row r="93" spans="18:20">
      <c r="R93" s="96" t="s">
        <v>194</v>
      </c>
      <c r="S93" s="96" t="s">
        <v>195</v>
      </c>
      <c r="T93" s="96">
        <v>130</v>
      </c>
    </row>
    <row r="94" spans="18:20">
      <c r="R94" s="96" t="s">
        <v>196</v>
      </c>
      <c r="S94" s="96" t="s">
        <v>197</v>
      </c>
      <c r="T94" s="96">
        <v>130</v>
      </c>
    </row>
    <row r="95" spans="18:20">
      <c r="R95" s="96" t="s">
        <v>198</v>
      </c>
      <c r="S95" s="96" t="s">
        <v>199</v>
      </c>
      <c r="T95" s="96">
        <v>130</v>
      </c>
    </row>
    <row r="96" spans="18:20">
      <c r="R96" s="96" t="s">
        <v>200</v>
      </c>
      <c r="S96" s="96" t="s">
        <v>58</v>
      </c>
      <c r="T96" s="96">
        <v>130</v>
      </c>
    </row>
    <row r="97" spans="18:20">
      <c r="R97" s="96" t="s">
        <v>201</v>
      </c>
      <c r="S97" s="96"/>
      <c r="T97" s="96">
        <v>130</v>
      </c>
    </row>
    <row r="98" spans="18:20">
      <c r="R98" s="96" t="s">
        <v>202</v>
      </c>
      <c r="S98" s="96" t="s">
        <v>203</v>
      </c>
      <c r="T98" s="96">
        <v>120</v>
      </c>
    </row>
    <row r="99" spans="18:20">
      <c r="R99" s="96" t="s">
        <v>204</v>
      </c>
      <c r="S99" s="96" t="s">
        <v>205</v>
      </c>
      <c r="T99" s="96">
        <v>120</v>
      </c>
    </row>
    <row r="100" spans="18:20">
      <c r="R100" s="96" t="s">
        <v>206</v>
      </c>
      <c r="S100" s="96" t="s">
        <v>207</v>
      </c>
      <c r="T100" s="96">
        <v>120</v>
      </c>
    </row>
    <row r="101" spans="18:20">
      <c r="R101" s="96" t="s">
        <v>208</v>
      </c>
      <c r="S101" s="96" t="s">
        <v>209</v>
      </c>
      <c r="T101" s="96">
        <v>120</v>
      </c>
    </row>
    <row r="102" spans="18:20">
      <c r="R102" s="96" t="s">
        <v>210</v>
      </c>
      <c r="S102" s="96" t="s">
        <v>211</v>
      </c>
      <c r="T102" s="96">
        <v>120</v>
      </c>
    </row>
    <row r="103" spans="18:20">
      <c r="R103" s="96" t="s">
        <v>212</v>
      </c>
      <c r="S103" s="96" t="s">
        <v>213</v>
      </c>
      <c r="T103" s="96">
        <v>130</v>
      </c>
    </row>
    <row r="104" spans="18:20">
      <c r="R104" s="96" t="s">
        <v>214</v>
      </c>
      <c r="S104" s="96" t="s">
        <v>215</v>
      </c>
      <c r="T104" s="96">
        <v>130</v>
      </c>
    </row>
    <row r="105" spans="18:20">
      <c r="R105" s="96" t="s">
        <v>216</v>
      </c>
      <c r="S105" s="96" t="s">
        <v>217</v>
      </c>
      <c r="T105" s="96">
        <v>120</v>
      </c>
    </row>
    <row r="106" spans="18:20">
      <c r="R106" s="96" t="s">
        <v>218</v>
      </c>
      <c r="S106" s="96" t="s">
        <v>219</v>
      </c>
      <c r="T106" s="96">
        <v>130</v>
      </c>
    </row>
    <row r="107" spans="18:20">
      <c r="R107" s="96" t="s">
        <v>220</v>
      </c>
      <c r="S107" s="96" t="s">
        <v>221</v>
      </c>
      <c r="T107" s="96">
        <v>130</v>
      </c>
    </row>
    <row r="108" spans="18:20">
      <c r="R108" s="96" t="s">
        <v>222</v>
      </c>
      <c r="S108" s="96" t="s">
        <v>223</v>
      </c>
      <c r="T108" s="96">
        <v>130</v>
      </c>
    </row>
    <row r="109" spans="18:20">
      <c r="R109" s="96" t="s">
        <v>224</v>
      </c>
      <c r="S109" s="96" t="s">
        <v>225</v>
      </c>
      <c r="T109" s="96">
        <v>130</v>
      </c>
    </row>
    <row r="110" spans="18:20">
      <c r="R110" s="96" t="s">
        <v>226</v>
      </c>
      <c r="S110" s="96" t="s">
        <v>227</v>
      </c>
      <c r="T110" s="96">
        <v>130</v>
      </c>
    </row>
    <row r="111" spans="18:20">
      <c r="R111" s="96" t="s">
        <v>228</v>
      </c>
      <c r="S111" s="96" t="s">
        <v>229</v>
      </c>
      <c r="T111" s="96">
        <v>130</v>
      </c>
    </row>
    <row r="112" spans="18:20">
      <c r="R112" s="97" t="s">
        <v>230</v>
      </c>
      <c r="S112" s="97" t="s">
        <v>231</v>
      </c>
      <c r="T112" s="97">
        <v>130</v>
      </c>
    </row>
    <row r="113" spans="18:20">
      <c r="R113" s="96" t="s">
        <v>232</v>
      </c>
      <c r="S113" s="96" t="s">
        <v>108</v>
      </c>
      <c r="T113" s="96" t="s">
        <v>233</v>
      </c>
    </row>
    <row r="114" spans="18:20">
      <c r="R114" s="96" t="s">
        <v>234</v>
      </c>
      <c r="S114" s="96" t="s">
        <v>235</v>
      </c>
      <c r="T114" s="96">
        <v>110</v>
      </c>
    </row>
    <row r="115" spans="18:20">
      <c r="R115" s="97" t="s">
        <v>236</v>
      </c>
      <c r="S115" s="97" t="s">
        <v>237</v>
      </c>
      <c r="T115" s="97">
        <v>110</v>
      </c>
    </row>
    <row r="116" spans="18:20">
      <c r="R116" s="96" t="s">
        <v>238</v>
      </c>
      <c r="S116" s="96" t="s">
        <v>239</v>
      </c>
      <c r="T116" s="96">
        <v>130</v>
      </c>
    </row>
    <row r="117" spans="18:20">
      <c r="R117" s="96" t="s">
        <v>240</v>
      </c>
      <c r="S117" s="96" t="s">
        <v>241</v>
      </c>
      <c r="T117" s="96">
        <v>130</v>
      </c>
    </row>
    <row r="118" spans="18:20">
      <c r="R118" s="97" t="s">
        <v>242</v>
      </c>
      <c r="S118" s="97" t="s">
        <v>243</v>
      </c>
      <c r="T118" s="97">
        <v>130</v>
      </c>
    </row>
    <row r="119" spans="18:20">
      <c r="R119" s="96" t="s">
        <v>244</v>
      </c>
      <c r="S119" s="96" t="s">
        <v>245</v>
      </c>
      <c r="T119" s="96">
        <v>130</v>
      </c>
    </row>
    <row r="120" spans="18:20">
      <c r="R120" s="97" t="s">
        <v>246</v>
      </c>
      <c r="S120" s="97" t="s">
        <v>247</v>
      </c>
      <c r="T120" s="97">
        <v>130</v>
      </c>
    </row>
    <row r="121" spans="18:20">
      <c r="R121" s="96" t="s">
        <v>248</v>
      </c>
      <c r="S121" s="96" t="s">
        <v>249</v>
      </c>
      <c r="T121" s="96">
        <v>130</v>
      </c>
    </row>
    <row r="122" spans="18:20">
      <c r="R122" s="97" t="s">
        <v>250</v>
      </c>
      <c r="S122" s="97" t="s">
        <v>251</v>
      </c>
      <c r="T122" s="97">
        <v>130</v>
      </c>
    </row>
    <row r="123" spans="18:20">
      <c r="R123" s="96" t="s">
        <v>252</v>
      </c>
      <c r="S123" s="96" t="s">
        <v>253</v>
      </c>
      <c r="T123" s="96">
        <v>130</v>
      </c>
    </row>
    <row r="124" spans="18:20">
      <c r="R124" s="97" t="s">
        <v>254</v>
      </c>
      <c r="S124" s="97" t="s">
        <v>255</v>
      </c>
      <c r="T124" s="97">
        <v>130</v>
      </c>
    </row>
    <row r="125" spans="18:20">
      <c r="R125" s="96" t="s">
        <v>256</v>
      </c>
      <c r="S125" s="96" t="s">
        <v>257</v>
      </c>
      <c r="T125" s="96">
        <v>130</v>
      </c>
    </row>
    <row r="126" spans="18:20">
      <c r="R126" s="97" t="s">
        <v>258</v>
      </c>
      <c r="S126" s="97" t="s">
        <v>259</v>
      </c>
      <c r="T126" s="97">
        <v>130</v>
      </c>
    </row>
    <row r="127" spans="18:20">
      <c r="R127" s="96" t="s">
        <v>260</v>
      </c>
      <c r="S127" s="96" t="s">
        <v>219</v>
      </c>
      <c r="T127" s="96">
        <v>130</v>
      </c>
    </row>
    <row r="128" spans="18:20">
      <c r="R128" s="96" t="s">
        <v>261</v>
      </c>
      <c r="S128" s="96" t="s">
        <v>217</v>
      </c>
      <c r="T128" s="96">
        <v>130</v>
      </c>
    </row>
    <row r="129" spans="18:20">
      <c r="R129" s="96" t="s">
        <v>262</v>
      </c>
      <c r="S129" s="96" t="s">
        <v>263</v>
      </c>
      <c r="T129" s="96">
        <v>130</v>
      </c>
    </row>
    <row r="130" spans="18:20">
      <c r="R130" s="96" t="s">
        <v>264</v>
      </c>
      <c r="S130" s="96" t="s">
        <v>265</v>
      </c>
      <c r="T130" s="96">
        <v>130</v>
      </c>
    </row>
    <row r="131" spans="18:20">
      <c r="R131" s="96" t="s">
        <v>266</v>
      </c>
      <c r="S131" s="96" t="s">
        <v>267</v>
      </c>
      <c r="T131" s="96">
        <v>130</v>
      </c>
    </row>
    <row r="132" spans="18:20">
      <c r="R132" s="96" t="s">
        <v>268</v>
      </c>
      <c r="S132" s="96" t="s">
        <v>269</v>
      </c>
      <c r="T132" s="96" t="s">
        <v>233</v>
      </c>
    </row>
    <row r="133" spans="18:20">
      <c r="R133" s="96" t="s">
        <v>270</v>
      </c>
      <c r="S133" s="96" t="s">
        <v>22</v>
      </c>
      <c r="T133" s="96" t="s">
        <v>233</v>
      </c>
    </row>
    <row r="134" spans="18:20">
      <c r="R134" s="96" t="s">
        <v>271</v>
      </c>
      <c r="S134" s="96" t="s">
        <v>272</v>
      </c>
      <c r="T134" s="96">
        <v>110</v>
      </c>
    </row>
    <row r="135" spans="18:20">
      <c r="R135" s="96" t="s">
        <v>273</v>
      </c>
      <c r="S135" s="96" t="s">
        <v>274</v>
      </c>
      <c r="T135" s="96">
        <v>120</v>
      </c>
    </row>
    <row r="136" spans="18:20">
      <c r="R136" s="96" t="s">
        <v>275</v>
      </c>
      <c r="S136" s="96" t="s">
        <v>276</v>
      </c>
      <c r="T136" s="96">
        <v>130</v>
      </c>
    </row>
    <row r="137" spans="18:20">
      <c r="R137" s="96" t="s">
        <v>277</v>
      </c>
      <c r="S137" s="96" t="s">
        <v>278</v>
      </c>
      <c r="T137" s="96">
        <v>320</v>
      </c>
    </row>
    <row r="138" spans="18:20">
      <c r="R138" s="96" t="s">
        <v>279</v>
      </c>
      <c r="S138" s="96" t="s">
        <v>280</v>
      </c>
      <c r="T138" s="96">
        <v>110</v>
      </c>
    </row>
    <row r="139" spans="18:20">
      <c r="R139" s="96" t="s">
        <v>281</v>
      </c>
      <c r="S139" s="96" t="s">
        <v>282</v>
      </c>
      <c r="T139" s="96">
        <v>130</v>
      </c>
    </row>
    <row r="140" spans="18:20">
      <c r="R140" s="96" t="s">
        <v>283</v>
      </c>
      <c r="S140" s="96" t="s">
        <v>26</v>
      </c>
      <c r="T140" s="96" t="s">
        <v>233</v>
      </c>
    </row>
    <row r="141" spans="18:20">
      <c r="R141" s="96" t="s">
        <v>284</v>
      </c>
      <c r="S141" s="96" t="s">
        <v>285</v>
      </c>
      <c r="T141" s="96">
        <v>110</v>
      </c>
    </row>
    <row r="142" spans="18:20">
      <c r="R142" s="96" t="s">
        <v>286</v>
      </c>
      <c r="S142" s="96" t="s">
        <v>287</v>
      </c>
      <c r="T142" s="96">
        <v>120</v>
      </c>
    </row>
    <row r="143" spans="18:20">
      <c r="R143" s="96" t="s">
        <v>288</v>
      </c>
      <c r="S143" s="96" t="s">
        <v>289</v>
      </c>
      <c r="T143" s="96">
        <v>130</v>
      </c>
    </row>
    <row r="144" spans="18:20">
      <c r="R144" s="96" t="s">
        <v>290</v>
      </c>
      <c r="S144" s="96" t="s">
        <v>291</v>
      </c>
      <c r="T144" s="96">
        <v>320</v>
      </c>
    </row>
    <row r="145" spans="18:20">
      <c r="R145" s="96" t="s">
        <v>292</v>
      </c>
      <c r="S145" s="96" t="s">
        <v>293</v>
      </c>
      <c r="T145" s="96">
        <v>110</v>
      </c>
    </row>
    <row r="146" spans="18:20">
      <c r="R146" s="96" t="s">
        <v>294</v>
      </c>
      <c r="S146" s="96" t="s">
        <v>295</v>
      </c>
      <c r="T146" s="96">
        <v>130</v>
      </c>
    </row>
    <row r="147" spans="18:20">
      <c r="R147" s="96" t="s">
        <v>296</v>
      </c>
      <c r="S147" s="96" t="s">
        <v>297</v>
      </c>
      <c r="T147" s="96" t="s">
        <v>233</v>
      </c>
    </row>
    <row r="148" spans="18:20">
      <c r="R148" s="96" t="s">
        <v>298</v>
      </c>
      <c r="S148" s="96" t="s">
        <v>299</v>
      </c>
      <c r="T148" s="96">
        <v>110</v>
      </c>
    </row>
    <row r="149" spans="18:20">
      <c r="R149" s="96" t="s">
        <v>300</v>
      </c>
      <c r="S149" s="96" t="s">
        <v>301</v>
      </c>
      <c r="T149" s="96">
        <v>120</v>
      </c>
    </row>
    <row r="150" spans="18:20">
      <c r="R150" s="96" t="s">
        <v>302</v>
      </c>
      <c r="S150" s="96" t="s">
        <v>303</v>
      </c>
      <c r="T150" s="96">
        <v>130</v>
      </c>
    </row>
    <row r="151" spans="18:20">
      <c r="R151" s="96" t="s">
        <v>304</v>
      </c>
      <c r="S151" s="96" t="s">
        <v>305</v>
      </c>
      <c r="T151" s="96">
        <v>320</v>
      </c>
    </row>
    <row r="152" spans="18:20">
      <c r="R152" s="96" t="s">
        <v>306</v>
      </c>
      <c r="S152" s="96" t="s">
        <v>307</v>
      </c>
      <c r="T152" s="96">
        <v>110</v>
      </c>
    </row>
    <row r="153" spans="18:20">
      <c r="R153" s="96" t="s">
        <v>308</v>
      </c>
      <c r="S153" s="96" t="s">
        <v>309</v>
      </c>
      <c r="T153" s="96">
        <v>130</v>
      </c>
    </row>
    <row r="154" spans="18:20">
      <c r="R154" s="96" t="s">
        <v>310</v>
      </c>
      <c r="S154" s="96" t="s">
        <v>40</v>
      </c>
      <c r="T154" s="96" t="s">
        <v>233</v>
      </c>
    </row>
    <row r="155" spans="18:20">
      <c r="R155" s="96" t="s">
        <v>311</v>
      </c>
      <c r="S155" s="96" t="s">
        <v>312</v>
      </c>
      <c r="T155" s="96">
        <v>110</v>
      </c>
    </row>
    <row r="156" spans="18:20">
      <c r="R156" s="96" t="s">
        <v>313</v>
      </c>
      <c r="S156" s="96" t="s">
        <v>314</v>
      </c>
      <c r="T156" s="96">
        <v>120</v>
      </c>
    </row>
    <row r="157" spans="18:20">
      <c r="R157" s="96" t="s">
        <v>315</v>
      </c>
      <c r="S157" s="96" t="s">
        <v>316</v>
      </c>
      <c r="T157" s="96">
        <v>130</v>
      </c>
    </row>
    <row r="158" spans="18:20">
      <c r="R158" s="96" t="s">
        <v>317</v>
      </c>
      <c r="S158" s="96" t="s">
        <v>318</v>
      </c>
      <c r="T158" s="96">
        <v>320</v>
      </c>
    </row>
    <row r="159" spans="18:20">
      <c r="R159" s="96" t="s">
        <v>319</v>
      </c>
      <c r="S159" s="96" t="s">
        <v>320</v>
      </c>
      <c r="T159" s="96">
        <v>110</v>
      </c>
    </row>
    <row r="160" spans="18:20">
      <c r="R160" s="96" t="s">
        <v>321</v>
      </c>
      <c r="S160" s="96" t="s">
        <v>322</v>
      </c>
      <c r="T160" s="96">
        <v>130</v>
      </c>
    </row>
    <row r="161" spans="18:20">
      <c r="R161" s="96" t="s">
        <v>323</v>
      </c>
      <c r="S161" s="96" t="s">
        <v>35</v>
      </c>
      <c r="T161" s="96" t="s">
        <v>233</v>
      </c>
    </row>
    <row r="162" spans="18:20">
      <c r="R162" s="96" t="s">
        <v>324</v>
      </c>
      <c r="S162" s="96" t="s">
        <v>325</v>
      </c>
      <c r="T162" s="96">
        <v>110</v>
      </c>
    </row>
    <row r="163" spans="18:20">
      <c r="R163" s="96" t="s">
        <v>326</v>
      </c>
      <c r="S163" s="96" t="s">
        <v>327</v>
      </c>
      <c r="T163" s="96">
        <v>120</v>
      </c>
    </row>
    <row r="164" spans="18:20">
      <c r="R164" s="96" t="s">
        <v>328</v>
      </c>
      <c r="S164" s="96" t="s">
        <v>329</v>
      </c>
      <c r="T164" s="96">
        <v>130</v>
      </c>
    </row>
    <row r="165" spans="18:20">
      <c r="R165" s="96" t="s">
        <v>330</v>
      </c>
      <c r="S165" s="96" t="s">
        <v>331</v>
      </c>
      <c r="T165" s="96">
        <v>320</v>
      </c>
    </row>
    <row r="166" spans="18:20">
      <c r="R166" s="96" t="s">
        <v>332</v>
      </c>
      <c r="S166" s="96" t="s">
        <v>333</v>
      </c>
      <c r="T166" s="96">
        <v>110</v>
      </c>
    </row>
    <row r="167" spans="18:20">
      <c r="R167" s="96" t="s">
        <v>334</v>
      </c>
      <c r="S167" s="96" t="s">
        <v>335</v>
      </c>
      <c r="T167" s="96">
        <v>130</v>
      </c>
    </row>
    <row r="168" spans="18:20">
      <c r="R168" s="96" t="s">
        <v>336</v>
      </c>
      <c r="S168" s="96" t="s">
        <v>337</v>
      </c>
      <c r="T168" s="96" t="s">
        <v>233</v>
      </c>
    </row>
    <row r="169" spans="18:20">
      <c r="R169" s="96" t="s">
        <v>338</v>
      </c>
      <c r="S169" s="96" t="s">
        <v>339</v>
      </c>
      <c r="T169" s="96">
        <v>110</v>
      </c>
    </row>
    <row r="170" spans="18:20">
      <c r="R170" s="96" t="s">
        <v>340</v>
      </c>
      <c r="S170" s="96" t="s">
        <v>341</v>
      </c>
      <c r="T170" s="96">
        <v>120</v>
      </c>
    </row>
    <row r="171" spans="18:20">
      <c r="R171" s="96" t="s">
        <v>342</v>
      </c>
      <c r="S171" s="96" t="s">
        <v>343</v>
      </c>
      <c r="T171" s="96">
        <v>130</v>
      </c>
    </row>
    <row r="172" spans="18:20">
      <c r="R172" s="96" t="s">
        <v>344</v>
      </c>
      <c r="S172" s="96" t="s">
        <v>345</v>
      </c>
      <c r="T172" s="96">
        <v>320</v>
      </c>
    </row>
    <row r="173" spans="18:20">
      <c r="R173" s="96" t="s">
        <v>346</v>
      </c>
      <c r="S173" s="96" t="s">
        <v>347</v>
      </c>
      <c r="T173" s="96">
        <v>110</v>
      </c>
    </row>
    <row r="174" spans="18:20">
      <c r="R174" s="96" t="s">
        <v>348</v>
      </c>
      <c r="S174" s="96" t="s">
        <v>349</v>
      </c>
      <c r="T174" s="96">
        <v>130</v>
      </c>
    </row>
    <row r="175" spans="18:20">
      <c r="R175" s="96" t="s">
        <v>350</v>
      </c>
      <c r="S175" s="96" t="s">
        <v>351</v>
      </c>
      <c r="T175" s="96">
        <v>270</v>
      </c>
    </row>
    <row r="176" spans="18:20">
      <c r="R176" s="96" t="s">
        <v>353</v>
      </c>
      <c r="S176" s="96" t="s">
        <v>354</v>
      </c>
      <c r="T176" s="96">
        <v>270</v>
      </c>
    </row>
    <row r="177" spans="18:20">
      <c r="R177" s="96" t="s">
        <v>355</v>
      </c>
      <c r="S177" s="96" t="s">
        <v>356</v>
      </c>
      <c r="T177" s="96">
        <v>270</v>
      </c>
    </row>
    <row r="178" spans="18:20">
      <c r="R178" s="96" t="s">
        <v>357</v>
      </c>
      <c r="S178" s="96" t="s">
        <v>358</v>
      </c>
      <c r="T178" s="96">
        <v>270</v>
      </c>
    </row>
    <row r="179" spans="18:20">
      <c r="R179" s="96" t="s">
        <v>359</v>
      </c>
      <c r="S179" s="96" t="s">
        <v>360</v>
      </c>
      <c r="T179" s="96">
        <v>110</v>
      </c>
    </row>
    <row r="180" spans="18:20">
      <c r="R180" s="96" t="s">
        <v>361</v>
      </c>
      <c r="S180" s="96" t="s">
        <v>362</v>
      </c>
      <c r="T180" s="96">
        <v>120</v>
      </c>
    </row>
    <row r="181" spans="18:20">
      <c r="R181" s="96" t="s">
        <v>363</v>
      </c>
      <c r="S181" s="96" t="s">
        <v>364</v>
      </c>
      <c r="T181" s="96">
        <v>130</v>
      </c>
    </row>
    <row r="182" spans="18:20">
      <c r="R182" s="96" t="s">
        <v>365</v>
      </c>
      <c r="S182" s="96" t="s">
        <v>366</v>
      </c>
      <c r="T182" s="96">
        <v>320</v>
      </c>
    </row>
    <row r="183" spans="18:20">
      <c r="R183" s="96" t="s">
        <v>367</v>
      </c>
      <c r="S183" s="96" t="s">
        <v>368</v>
      </c>
      <c r="T183" s="96">
        <v>110</v>
      </c>
    </row>
    <row r="184" spans="18:20">
      <c r="R184" s="96" t="s">
        <v>369</v>
      </c>
      <c r="S184" s="96" t="s">
        <v>370</v>
      </c>
      <c r="T184" s="96">
        <v>120</v>
      </c>
    </row>
    <row r="185" spans="18:20">
      <c r="R185" s="96" t="s">
        <v>371</v>
      </c>
      <c r="S185" s="96" t="s">
        <v>372</v>
      </c>
      <c r="T185" s="96">
        <v>130</v>
      </c>
    </row>
    <row r="186" spans="18:20">
      <c r="R186" s="96" t="s">
        <v>373</v>
      </c>
      <c r="S186" s="96" t="s">
        <v>374</v>
      </c>
      <c r="T186" s="96">
        <v>130</v>
      </c>
    </row>
    <row r="187" spans="18:20">
      <c r="R187" s="96" t="s">
        <v>375</v>
      </c>
      <c r="S187" s="96" t="s">
        <v>376</v>
      </c>
      <c r="T187" s="96">
        <v>130</v>
      </c>
    </row>
    <row r="188" spans="18:20">
      <c r="R188" s="96" t="s">
        <v>377</v>
      </c>
      <c r="S188" s="96" t="s">
        <v>378</v>
      </c>
      <c r="T188" s="96">
        <v>130</v>
      </c>
    </row>
    <row r="189" spans="18:20">
      <c r="R189" s="96" t="s">
        <v>379</v>
      </c>
      <c r="S189" s="96" t="s">
        <v>380</v>
      </c>
      <c r="T189" s="96">
        <v>130</v>
      </c>
    </row>
    <row r="190" spans="18:20">
      <c r="R190" s="96" t="s">
        <v>381</v>
      </c>
      <c r="S190" s="96" t="s">
        <v>382</v>
      </c>
      <c r="T190" s="96">
        <v>130</v>
      </c>
    </row>
    <row r="191" spans="18:20">
      <c r="R191" s="96" t="s">
        <v>383</v>
      </c>
      <c r="S191" s="96" t="s">
        <v>384</v>
      </c>
      <c r="T191" s="96">
        <v>130</v>
      </c>
    </row>
    <row r="192" spans="18:20">
      <c r="R192" s="96" t="s">
        <v>385</v>
      </c>
      <c r="S192" s="96" t="s">
        <v>372</v>
      </c>
      <c r="T192" s="96">
        <v>130</v>
      </c>
    </row>
    <row r="193" spans="18:20">
      <c r="R193" s="96" t="s">
        <v>386</v>
      </c>
      <c r="S193" s="96" t="s">
        <v>372</v>
      </c>
      <c r="T193" s="96">
        <v>130</v>
      </c>
    </row>
    <row r="194" spans="18:20">
      <c r="R194" s="96" t="s">
        <v>387</v>
      </c>
      <c r="S194" s="96" t="s">
        <v>388</v>
      </c>
      <c r="T194" s="96">
        <v>320</v>
      </c>
    </row>
    <row r="195" spans="18:20">
      <c r="R195" s="96" t="s">
        <v>389</v>
      </c>
      <c r="S195" s="96" t="s">
        <v>390</v>
      </c>
      <c r="T195" s="96" t="s">
        <v>233</v>
      </c>
    </row>
    <row r="196" spans="18:20">
      <c r="R196" s="96" t="s">
        <v>391</v>
      </c>
      <c r="S196" s="96" t="s">
        <v>392</v>
      </c>
      <c r="T196" s="96">
        <v>320</v>
      </c>
    </row>
    <row r="197" spans="18:20">
      <c r="R197" s="96" t="s">
        <v>393</v>
      </c>
      <c r="S197" s="96" t="s">
        <v>394</v>
      </c>
      <c r="T197" s="96" t="s">
        <v>233</v>
      </c>
    </row>
    <row r="198" spans="18:20">
      <c r="R198" s="96" t="s">
        <v>395</v>
      </c>
      <c r="S198" s="96" t="s">
        <v>396</v>
      </c>
      <c r="T198" s="96">
        <v>110</v>
      </c>
    </row>
    <row r="199" spans="18:20">
      <c r="R199" s="96" t="s">
        <v>397</v>
      </c>
      <c r="S199" s="96" t="s">
        <v>398</v>
      </c>
      <c r="T199" s="96">
        <v>120</v>
      </c>
    </row>
    <row r="200" spans="18:20">
      <c r="R200" s="96" t="s">
        <v>399</v>
      </c>
      <c r="S200" s="96" t="s">
        <v>400</v>
      </c>
      <c r="T200" s="96">
        <v>130</v>
      </c>
    </row>
    <row r="201" spans="18:20">
      <c r="R201" s="96" t="s">
        <v>401</v>
      </c>
      <c r="S201" s="96" t="s">
        <v>402</v>
      </c>
      <c r="T201" s="96">
        <v>320</v>
      </c>
    </row>
    <row r="202" spans="18:20">
      <c r="R202" s="96" t="s">
        <v>403</v>
      </c>
      <c r="S202" s="96" t="s">
        <v>404</v>
      </c>
      <c r="T202" s="96">
        <v>110</v>
      </c>
    </row>
    <row r="203" spans="18:20">
      <c r="R203" s="96" t="s">
        <v>405</v>
      </c>
      <c r="S203" s="96" t="s">
        <v>406</v>
      </c>
      <c r="T203" s="96">
        <v>130</v>
      </c>
    </row>
    <row r="204" spans="18:20">
      <c r="R204" s="96" t="s">
        <v>407</v>
      </c>
      <c r="S204" s="96" t="s">
        <v>408</v>
      </c>
      <c r="T204" s="96" t="s">
        <v>233</v>
      </c>
    </row>
    <row r="205" spans="18:20">
      <c r="R205" s="96" t="s">
        <v>409</v>
      </c>
      <c r="S205" s="96" t="s">
        <v>410</v>
      </c>
      <c r="T205" s="96">
        <v>110</v>
      </c>
    </row>
    <row r="206" spans="18:20">
      <c r="R206" s="96" t="s">
        <v>411</v>
      </c>
      <c r="S206" s="96" t="s">
        <v>412</v>
      </c>
      <c r="T206" s="96">
        <v>120</v>
      </c>
    </row>
    <row r="207" spans="18:20">
      <c r="R207" s="96" t="s">
        <v>413</v>
      </c>
      <c r="S207" s="96" t="s">
        <v>414</v>
      </c>
      <c r="T207" s="96">
        <v>130</v>
      </c>
    </row>
    <row r="208" spans="18:20">
      <c r="R208" s="96" t="s">
        <v>415</v>
      </c>
      <c r="S208" s="96" t="s">
        <v>416</v>
      </c>
      <c r="T208" s="96">
        <v>320</v>
      </c>
    </row>
    <row r="209" spans="18:20">
      <c r="R209" s="96" t="s">
        <v>417</v>
      </c>
      <c r="S209" s="96" t="s">
        <v>418</v>
      </c>
      <c r="T209" s="96">
        <v>110</v>
      </c>
    </row>
    <row r="210" spans="18:20">
      <c r="R210" s="96" t="s">
        <v>419</v>
      </c>
      <c r="S210" s="96" t="s">
        <v>420</v>
      </c>
      <c r="T210" s="96">
        <v>130</v>
      </c>
    </row>
    <row r="211" spans="18:20">
      <c r="R211" s="96" t="s">
        <v>421</v>
      </c>
      <c r="S211" s="96" t="s">
        <v>422</v>
      </c>
      <c r="T211" s="96" t="s">
        <v>233</v>
      </c>
    </row>
    <row r="212" spans="18:20">
      <c r="R212" s="96" t="s">
        <v>423</v>
      </c>
      <c r="S212" s="96" t="s">
        <v>424</v>
      </c>
      <c r="T212" s="96">
        <v>110</v>
      </c>
    </row>
    <row r="213" spans="18:20">
      <c r="R213" s="96" t="s">
        <v>425</v>
      </c>
      <c r="S213" s="96" t="s">
        <v>426</v>
      </c>
      <c r="T213" s="96">
        <v>120</v>
      </c>
    </row>
    <row r="214" spans="18:20">
      <c r="R214" s="96" t="s">
        <v>427</v>
      </c>
      <c r="S214" s="96" t="s">
        <v>428</v>
      </c>
      <c r="T214" s="96">
        <v>130</v>
      </c>
    </row>
    <row r="215" spans="18:20">
      <c r="R215" s="96" t="s">
        <v>429</v>
      </c>
      <c r="S215" s="96" t="s">
        <v>430</v>
      </c>
      <c r="T215" s="96">
        <v>320</v>
      </c>
    </row>
    <row r="216" spans="18:20">
      <c r="R216" s="96" t="s">
        <v>431</v>
      </c>
      <c r="S216" s="96" t="s">
        <v>432</v>
      </c>
      <c r="T216" s="96">
        <v>110</v>
      </c>
    </row>
    <row r="217" spans="18:20">
      <c r="R217" s="96" t="s">
        <v>433</v>
      </c>
      <c r="S217" s="96" t="s">
        <v>434</v>
      </c>
      <c r="T217" s="96">
        <v>130</v>
      </c>
    </row>
    <row r="218" spans="18:20">
      <c r="R218" s="96" t="s">
        <v>435</v>
      </c>
      <c r="S218" s="96" t="s">
        <v>436</v>
      </c>
      <c r="T218" s="96" t="s">
        <v>233</v>
      </c>
    </row>
    <row r="219" spans="18:20">
      <c r="R219" s="96" t="s">
        <v>437</v>
      </c>
      <c r="S219" s="96" t="s">
        <v>438</v>
      </c>
      <c r="T219" s="96">
        <v>110</v>
      </c>
    </row>
    <row r="220" spans="18:20">
      <c r="R220" s="96" t="s">
        <v>439</v>
      </c>
      <c r="S220" s="96" t="s">
        <v>440</v>
      </c>
      <c r="T220" s="96">
        <v>120</v>
      </c>
    </row>
    <row r="221" spans="18:20">
      <c r="R221" s="96" t="s">
        <v>441</v>
      </c>
      <c r="S221" s="96" t="s">
        <v>442</v>
      </c>
      <c r="T221" s="96">
        <v>130</v>
      </c>
    </row>
    <row r="222" spans="18:20">
      <c r="R222" s="96" t="s">
        <v>443</v>
      </c>
      <c r="S222" s="96" t="s">
        <v>444</v>
      </c>
      <c r="T222" s="96">
        <v>320</v>
      </c>
    </row>
    <row r="223" spans="18:20">
      <c r="R223" s="96" t="s">
        <v>445</v>
      </c>
      <c r="S223" s="96" t="s">
        <v>446</v>
      </c>
      <c r="T223" s="96">
        <v>110</v>
      </c>
    </row>
    <row r="224" spans="18:20">
      <c r="R224" s="96" t="s">
        <v>447</v>
      </c>
      <c r="S224" s="96" t="s">
        <v>448</v>
      </c>
      <c r="T224" s="96">
        <v>130</v>
      </c>
    </row>
    <row r="225" spans="18:20">
      <c r="R225" s="96" t="s">
        <v>449</v>
      </c>
      <c r="S225" s="96" t="s">
        <v>450</v>
      </c>
      <c r="T225" s="96">
        <v>110</v>
      </c>
    </row>
    <row r="226" spans="18:20">
      <c r="R226" s="96" t="s">
        <v>451</v>
      </c>
      <c r="S226" s="96" t="s">
        <v>452</v>
      </c>
      <c r="T226" s="96">
        <v>120</v>
      </c>
    </row>
    <row r="227" spans="18:20">
      <c r="R227" s="96" t="s">
        <v>453</v>
      </c>
      <c r="S227" s="96" t="s">
        <v>454</v>
      </c>
      <c r="T227" s="96">
        <v>130</v>
      </c>
    </row>
    <row r="228" spans="18:20">
      <c r="R228" s="96" t="s">
        <v>455</v>
      </c>
      <c r="S228" s="96" t="s">
        <v>456</v>
      </c>
      <c r="T228" s="96">
        <v>320</v>
      </c>
    </row>
    <row r="229" spans="18:20">
      <c r="R229" s="96" t="s">
        <v>457</v>
      </c>
      <c r="S229" s="96" t="s">
        <v>458</v>
      </c>
      <c r="T229" s="96">
        <v>110</v>
      </c>
    </row>
    <row r="230" spans="18:20">
      <c r="R230" s="96" t="s">
        <v>459</v>
      </c>
      <c r="S230" s="96" t="s">
        <v>460</v>
      </c>
      <c r="T230" s="96">
        <v>130</v>
      </c>
    </row>
    <row r="231" spans="18:20">
      <c r="R231" s="96" t="s">
        <v>461</v>
      </c>
      <c r="S231" s="96" t="s">
        <v>462</v>
      </c>
      <c r="T231" s="96" t="s">
        <v>233</v>
      </c>
    </row>
    <row r="232" spans="18:20">
      <c r="R232" s="96" t="s">
        <v>463</v>
      </c>
      <c r="S232" s="96" t="s">
        <v>464</v>
      </c>
      <c r="T232" s="96">
        <v>110</v>
      </c>
    </row>
    <row r="233" spans="18:20">
      <c r="R233" s="96" t="s">
        <v>465</v>
      </c>
      <c r="S233" s="96" t="s">
        <v>466</v>
      </c>
      <c r="T233" s="96">
        <v>120</v>
      </c>
    </row>
    <row r="234" spans="18:20">
      <c r="R234" s="96" t="s">
        <v>467</v>
      </c>
      <c r="S234" s="96" t="s">
        <v>468</v>
      </c>
      <c r="T234" s="96">
        <v>130</v>
      </c>
    </row>
    <row r="235" spans="18:20">
      <c r="R235" s="96" t="s">
        <v>469</v>
      </c>
      <c r="S235" s="96" t="s">
        <v>470</v>
      </c>
      <c r="T235" s="96">
        <v>320</v>
      </c>
    </row>
    <row r="236" spans="18:20">
      <c r="R236" s="96" t="s">
        <v>471</v>
      </c>
      <c r="S236" s="96" t="s">
        <v>472</v>
      </c>
      <c r="T236" s="96">
        <v>110</v>
      </c>
    </row>
    <row r="237" spans="18:20">
      <c r="R237" s="96" t="s">
        <v>473</v>
      </c>
      <c r="S237" s="96" t="s">
        <v>474</v>
      </c>
      <c r="T237" s="96">
        <v>130</v>
      </c>
    </row>
    <row r="238" spans="18:20">
      <c r="R238" s="96" t="s">
        <v>475</v>
      </c>
      <c r="S238" s="96" t="s">
        <v>476</v>
      </c>
      <c r="T238" s="96" t="s">
        <v>233</v>
      </c>
    </row>
    <row r="239" spans="18:20">
      <c r="R239" s="96" t="s">
        <v>477</v>
      </c>
      <c r="S239" s="96" t="s">
        <v>478</v>
      </c>
      <c r="T239" s="96">
        <v>110</v>
      </c>
    </row>
    <row r="240" spans="18:20">
      <c r="R240" s="96" t="s">
        <v>479</v>
      </c>
      <c r="S240" s="96" t="s">
        <v>480</v>
      </c>
      <c r="T240" s="96">
        <v>120</v>
      </c>
    </row>
    <row r="241" spans="18:20">
      <c r="R241" s="96" t="s">
        <v>481</v>
      </c>
      <c r="S241" s="96" t="s">
        <v>482</v>
      </c>
      <c r="T241" s="96">
        <v>130</v>
      </c>
    </row>
    <row r="242" spans="18:20">
      <c r="R242" s="96" t="s">
        <v>483</v>
      </c>
      <c r="S242" s="96" t="s">
        <v>484</v>
      </c>
      <c r="T242" s="96">
        <v>320</v>
      </c>
    </row>
    <row r="243" spans="18:20">
      <c r="R243" s="96" t="s">
        <v>485</v>
      </c>
      <c r="S243" s="96" t="s">
        <v>486</v>
      </c>
      <c r="T243" s="96">
        <v>110</v>
      </c>
    </row>
    <row r="244" spans="18:20">
      <c r="R244" s="96" t="s">
        <v>487</v>
      </c>
      <c r="S244" s="96" t="s">
        <v>488</v>
      </c>
      <c r="T244" s="96">
        <v>130</v>
      </c>
    </row>
    <row r="245" spans="18:20">
      <c r="R245" s="96" t="s">
        <v>489</v>
      </c>
      <c r="S245" s="96" t="s">
        <v>490</v>
      </c>
      <c r="T245" s="96">
        <v>110</v>
      </c>
    </row>
    <row r="246" spans="18:20">
      <c r="R246" s="96" t="s">
        <v>491</v>
      </c>
      <c r="S246" s="96" t="s">
        <v>492</v>
      </c>
      <c r="T246" s="96">
        <v>120</v>
      </c>
    </row>
    <row r="247" spans="18:20">
      <c r="R247" s="96" t="s">
        <v>493</v>
      </c>
      <c r="S247" s="96" t="s">
        <v>494</v>
      </c>
      <c r="T247" s="96">
        <v>130</v>
      </c>
    </row>
    <row r="248" spans="18:20">
      <c r="R248" s="96" t="s">
        <v>495</v>
      </c>
      <c r="S248" s="96" t="s">
        <v>496</v>
      </c>
      <c r="T248" s="96">
        <v>320</v>
      </c>
    </row>
    <row r="249" spans="18:20">
      <c r="R249" s="96" t="s">
        <v>497</v>
      </c>
      <c r="S249" s="96" t="s">
        <v>498</v>
      </c>
      <c r="T249" s="96">
        <v>110</v>
      </c>
    </row>
    <row r="250" spans="18:20">
      <c r="R250" s="96" t="s">
        <v>499</v>
      </c>
      <c r="S250" s="96" t="s">
        <v>500</v>
      </c>
      <c r="T250" s="96">
        <v>130</v>
      </c>
    </row>
    <row r="251" spans="18:20">
      <c r="R251" s="96" t="s">
        <v>501</v>
      </c>
      <c r="S251" s="96" t="s">
        <v>502</v>
      </c>
      <c r="T251" s="96">
        <v>110</v>
      </c>
    </row>
    <row r="252" spans="18:20">
      <c r="R252" s="96" t="s">
        <v>503</v>
      </c>
      <c r="S252" s="96" t="s">
        <v>504</v>
      </c>
      <c r="T252" s="96">
        <v>120</v>
      </c>
    </row>
    <row r="253" spans="18:20">
      <c r="R253" s="96" t="s">
        <v>505</v>
      </c>
      <c r="S253" s="96" t="s">
        <v>506</v>
      </c>
      <c r="T253" s="96">
        <v>130</v>
      </c>
    </row>
    <row r="254" spans="18:20">
      <c r="R254" s="96" t="s">
        <v>507</v>
      </c>
      <c r="S254" s="96" t="s">
        <v>508</v>
      </c>
      <c r="T254" s="96">
        <v>320</v>
      </c>
    </row>
    <row r="255" spans="18:20">
      <c r="R255" s="96" t="s">
        <v>509</v>
      </c>
      <c r="S255" s="96" t="s">
        <v>510</v>
      </c>
      <c r="T255" s="96">
        <v>110</v>
      </c>
    </row>
    <row r="256" spans="18:20">
      <c r="R256" s="96" t="s">
        <v>511</v>
      </c>
      <c r="S256" s="96" t="s">
        <v>512</v>
      </c>
      <c r="T256" s="96">
        <v>130</v>
      </c>
    </row>
    <row r="257" spans="18:20">
      <c r="R257" s="96" t="s">
        <v>513</v>
      </c>
      <c r="S257" s="96" t="s">
        <v>514</v>
      </c>
      <c r="T257" s="96">
        <v>110</v>
      </c>
    </row>
    <row r="258" spans="18:20">
      <c r="R258" s="96" t="s">
        <v>515</v>
      </c>
      <c r="S258" s="96" t="s">
        <v>516</v>
      </c>
      <c r="T258" s="96">
        <v>120</v>
      </c>
    </row>
    <row r="259" spans="18:20">
      <c r="R259" s="96" t="s">
        <v>517</v>
      </c>
      <c r="S259" s="96" t="s">
        <v>518</v>
      </c>
      <c r="T259" s="96">
        <v>130</v>
      </c>
    </row>
    <row r="260" spans="18:20">
      <c r="R260" s="96" t="s">
        <v>519</v>
      </c>
      <c r="S260" s="96" t="s">
        <v>520</v>
      </c>
      <c r="T260" s="96">
        <v>320</v>
      </c>
    </row>
    <row r="261" spans="18:20">
      <c r="R261" s="96" t="s">
        <v>521</v>
      </c>
      <c r="S261" s="96" t="s">
        <v>522</v>
      </c>
      <c r="T261" s="96">
        <v>110</v>
      </c>
    </row>
    <row r="262" spans="18:20">
      <c r="R262" s="96" t="s">
        <v>523</v>
      </c>
      <c r="S262" s="96" t="s">
        <v>524</v>
      </c>
      <c r="T262" s="96">
        <v>130</v>
      </c>
    </row>
    <row r="263" spans="18:20">
      <c r="R263" s="96" t="s">
        <v>525</v>
      </c>
      <c r="S263" s="96" t="s">
        <v>526</v>
      </c>
      <c r="T263" s="96" t="s">
        <v>233</v>
      </c>
    </row>
    <row r="264" spans="18:20">
      <c r="R264" s="96" t="s">
        <v>527</v>
      </c>
      <c r="S264" s="96" t="s">
        <v>528</v>
      </c>
      <c r="T264" s="96">
        <v>110</v>
      </c>
    </row>
    <row r="265" spans="18:20">
      <c r="R265" s="96" t="s">
        <v>529</v>
      </c>
      <c r="S265" s="96" t="s">
        <v>530</v>
      </c>
      <c r="T265" s="96">
        <v>120</v>
      </c>
    </row>
    <row r="266" spans="18:20">
      <c r="R266" s="96" t="s">
        <v>531</v>
      </c>
      <c r="S266" s="96" t="s">
        <v>532</v>
      </c>
      <c r="T266" s="96">
        <v>130</v>
      </c>
    </row>
    <row r="267" spans="18:20">
      <c r="R267" s="96" t="s">
        <v>533</v>
      </c>
      <c r="S267" s="96" t="s">
        <v>534</v>
      </c>
      <c r="T267" s="96">
        <v>320</v>
      </c>
    </row>
    <row r="268" spans="18:20">
      <c r="R268" s="96" t="s">
        <v>535</v>
      </c>
      <c r="S268" s="96" t="s">
        <v>536</v>
      </c>
      <c r="T268" s="96">
        <v>110</v>
      </c>
    </row>
    <row r="269" spans="18:20">
      <c r="R269" s="96" t="s">
        <v>537</v>
      </c>
      <c r="S269" s="96" t="s">
        <v>538</v>
      </c>
      <c r="T269" s="96">
        <v>130</v>
      </c>
    </row>
    <row r="270" spans="18:20">
      <c r="R270" s="96" t="s">
        <v>539</v>
      </c>
      <c r="S270" s="96" t="s">
        <v>540</v>
      </c>
      <c r="T270" s="96" t="s">
        <v>233</v>
      </c>
    </row>
    <row r="271" spans="18:20">
      <c r="R271" s="96" t="s">
        <v>541</v>
      </c>
      <c r="S271" s="96" t="s">
        <v>542</v>
      </c>
      <c r="T271" s="96">
        <v>110</v>
      </c>
    </row>
    <row r="272" spans="18:20">
      <c r="R272" s="96" t="s">
        <v>543</v>
      </c>
      <c r="S272" s="96" t="s">
        <v>544</v>
      </c>
      <c r="T272" s="96">
        <v>120</v>
      </c>
    </row>
    <row r="273" spans="18:20">
      <c r="R273" s="96" t="s">
        <v>545</v>
      </c>
      <c r="S273" s="96" t="s">
        <v>546</v>
      </c>
      <c r="T273" s="96">
        <v>130</v>
      </c>
    </row>
    <row r="274" spans="18:20">
      <c r="R274" s="96" t="s">
        <v>547</v>
      </c>
      <c r="S274" s="96" t="s">
        <v>548</v>
      </c>
      <c r="T274" s="96">
        <v>320</v>
      </c>
    </row>
    <row r="275" spans="18:20">
      <c r="R275" s="96" t="s">
        <v>549</v>
      </c>
      <c r="S275" s="96" t="s">
        <v>550</v>
      </c>
      <c r="T275" s="96">
        <v>110</v>
      </c>
    </row>
    <row r="276" spans="18:20">
      <c r="R276" s="96" t="s">
        <v>551</v>
      </c>
      <c r="S276" s="96" t="s">
        <v>552</v>
      </c>
      <c r="T276" s="96">
        <v>130</v>
      </c>
    </row>
    <row r="277" spans="18:20">
      <c r="R277" s="96" t="s">
        <v>553</v>
      </c>
      <c r="S277" s="96" t="s">
        <v>554</v>
      </c>
      <c r="T277" s="96" t="s">
        <v>233</v>
      </c>
    </row>
    <row r="278" spans="18:20">
      <c r="R278" s="96" t="s">
        <v>555</v>
      </c>
      <c r="S278" s="96" t="s">
        <v>556</v>
      </c>
      <c r="T278" s="96">
        <v>110</v>
      </c>
    </row>
    <row r="279" spans="18:20">
      <c r="R279" s="96" t="s">
        <v>557</v>
      </c>
      <c r="S279" s="96" t="s">
        <v>558</v>
      </c>
      <c r="T279" s="96">
        <v>120</v>
      </c>
    </row>
    <row r="280" spans="18:20">
      <c r="R280" s="96" t="s">
        <v>559</v>
      </c>
      <c r="S280" s="96" t="s">
        <v>560</v>
      </c>
      <c r="T280" s="96">
        <v>130</v>
      </c>
    </row>
    <row r="281" spans="18:20">
      <c r="R281" s="96" t="s">
        <v>561</v>
      </c>
      <c r="S281" s="96" t="s">
        <v>562</v>
      </c>
      <c r="T281" s="96">
        <v>320</v>
      </c>
    </row>
    <row r="282" spans="18:20">
      <c r="R282" s="96" t="s">
        <v>563</v>
      </c>
      <c r="S282" s="96" t="s">
        <v>564</v>
      </c>
      <c r="T282" s="96">
        <v>110</v>
      </c>
    </row>
    <row r="283" spans="18:20">
      <c r="R283" s="96" t="s">
        <v>565</v>
      </c>
      <c r="S283" s="96" t="s">
        <v>566</v>
      </c>
      <c r="T283" s="96">
        <v>130</v>
      </c>
    </row>
    <row r="284" spans="18:20">
      <c r="R284" s="96" t="s">
        <v>567</v>
      </c>
      <c r="S284" s="96" t="s">
        <v>568</v>
      </c>
      <c r="T284" s="96" t="s">
        <v>233</v>
      </c>
    </row>
    <row r="285" spans="18:20">
      <c r="R285" s="96" t="s">
        <v>569</v>
      </c>
      <c r="S285" s="96" t="s">
        <v>570</v>
      </c>
      <c r="T285" s="96">
        <v>110</v>
      </c>
    </row>
    <row r="286" spans="18:20">
      <c r="R286" s="96" t="s">
        <v>571</v>
      </c>
      <c r="S286" s="96" t="s">
        <v>572</v>
      </c>
      <c r="T286" s="96">
        <v>120</v>
      </c>
    </row>
    <row r="287" spans="18:20">
      <c r="R287" s="96" t="s">
        <v>573</v>
      </c>
      <c r="S287" s="96" t="s">
        <v>574</v>
      </c>
      <c r="T287" s="96">
        <v>130</v>
      </c>
    </row>
    <row r="288" spans="18:20">
      <c r="R288" s="96" t="s">
        <v>575</v>
      </c>
      <c r="S288" s="96" t="s">
        <v>576</v>
      </c>
      <c r="T288" s="96">
        <v>320</v>
      </c>
    </row>
    <row r="289" spans="18:20">
      <c r="R289" s="96" t="s">
        <v>577</v>
      </c>
      <c r="S289" s="96" t="s">
        <v>578</v>
      </c>
      <c r="T289" s="96">
        <v>110</v>
      </c>
    </row>
    <row r="290" spans="18:20">
      <c r="R290" s="96" t="s">
        <v>579</v>
      </c>
      <c r="S290" s="96" t="s">
        <v>580</v>
      </c>
      <c r="T290" s="96">
        <v>130</v>
      </c>
    </row>
    <row r="291" spans="18:20">
      <c r="R291" s="96" t="s">
        <v>581</v>
      </c>
      <c r="S291" s="96" t="s">
        <v>582</v>
      </c>
      <c r="T291" s="96" t="s">
        <v>233</v>
      </c>
    </row>
    <row r="292" spans="18:20">
      <c r="R292" s="96" t="s">
        <v>583</v>
      </c>
      <c r="S292" s="96" t="s">
        <v>584</v>
      </c>
      <c r="T292" s="96">
        <v>110</v>
      </c>
    </row>
    <row r="293" spans="18:20">
      <c r="R293" s="96" t="s">
        <v>585</v>
      </c>
      <c r="S293" s="96" t="s">
        <v>586</v>
      </c>
      <c r="T293" s="96">
        <v>120</v>
      </c>
    </row>
    <row r="294" spans="18:20">
      <c r="R294" s="96" t="s">
        <v>587</v>
      </c>
      <c r="S294" s="96" t="s">
        <v>588</v>
      </c>
      <c r="T294" s="96">
        <v>130</v>
      </c>
    </row>
    <row r="295" spans="18:20">
      <c r="R295" s="96" t="s">
        <v>589</v>
      </c>
      <c r="S295" s="96" t="s">
        <v>590</v>
      </c>
      <c r="T295" s="96">
        <v>320</v>
      </c>
    </row>
    <row r="296" spans="18:20">
      <c r="R296" s="96" t="s">
        <v>591</v>
      </c>
      <c r="S296" s="96" t="s">
        <v>592</v>
      </c>
      <c r="T296" s="96">
        <v>110</v>
      </c>
    </row>
    <row r="297" spans="18:20">
      <c r="R297" s="96" t="s">
        <v>593</v>
      </c>
      <c r="S297" s="96" t="s">
        <v>594</v>
      </c>
      <c r="T297" s="96">
        <v>130</v>
      </c>
    </row>
    <row r="298" spans="18:20">
      <c r="R298" s="96" t="s">
        <v>595</v>
      </c>
      <c r="S298" s="96" t="s">
        <v>596</v>
      </c>
      <c r="T298" s="96" t="s">
        <v>233</v>
      </c>
    </row>
    <row r="299" spans="18:20">
      <c r="R299" s="96" t="s">
        <v>597</v>
      </c>
      <c r="S299" s="96" t="s">
        <v>598</v>
      </c>
      <c r="T299" s="96">
        <v>110</v>
      </c>
    </row>
    <row r="300" spans="18:20">
      <c r="R300" s="96" t="s">
        <v>599</v>
      </c>
      <c r="S300" s="96" t="s">
        <v>600</v>
      </c>
      <c r="T300" s="96">
        <v>120</v>
      </c>
    </row>
    <row r="301" spans="18:20">
      <c r="R301" s="96" t="s">
        <v>601</v>
      </c>
      <c r="S301" s="96" t="s">
        <v>602</v>
      </c>
      <c r="T301" s="96">
        <v>130</v>
      </c>
    </row>
    <row r="302" spans="18:20">
      <c r="R302" s="96" t="s">
        <v>603</v>
      </c>
      <c r="S302" s="96" t="s">
        <v>604</v>
      </c>
      <c r="T302" s="96">
        <v>320</v>
      </c>
    </row>
    <row r="303" spans="18:20">
      <c r="R303" s="96" t="s">
        <v>605</v>
      </c>
      <c r="S303" s="96" t="s">
        <v>606</v>
      </c>
      <c r="T303" s="96">
        <v>110</v>
      </c>
    </row>
    <row r="304" spans="18:20">
      <c r="R304" s="96" t="s">
        <v>607</v>
      </c>
      <c r="S304" s="96" t="s">
        <v>608</v>
      </c>
      <c r="T304" s="96">
        <v>130</v>
      </c>
    </row>
    <row r="305" spans="18:20">
      <c r="R305" s="96" t="s">
        <v>609</v>
      </c>
      <c r="S305" s="96" t="s">
        <v>610</v>
      </c>
      <c r="T305" s="96">
        <v>110</v>
      </c>
    </row>
    <row r="306" spans="18:20">
      <c r="R306" s="96" t="s">
        <v>611</v>
      </c>
      <c r="S306" s="96" t="s">
        <v>612</v>
      </c>
      <c r="T306" s="96">
        <v>120</v>
      </c>
    </row>
    <row r="307" spans="18:20">
      <c r="R307" s="96" t="s">
        <v>613</v>
      </c>
      <c r="S307" s="96" t="s">
        <v>614</v>
      </c>
      <c r="T307" s="96">
        <v>130</v>
      </c>
    </row>
    <row r="308" spans="18:20">
      <c r="R308" s="96" t="s">
        <v>615</v>
      </c>
      <c r="S308" s="96" t="s">
        <v>616</v>
      </c>
      <c r="T308" s="96">
        <v>320</v>
      </c>
    </row>
    <row r="309" spans="18:20">
      <c r="R309" s="96" t="s">
        <v>617</v>
      </c>
      <c r="S309" s="96" t="s">
        <v>618</v>
      </c>
      <c r="T309" s="96">
        <v>110</v>
      </c>
    </row>
    <row r="310" spans="18:20">
      <c r="R310" s="96" t="s">
        <v>619</v>
      </c>
      <c r="S310" s="96" t="s">
        <v>620</v>
      </c>
      <c r="T310" s="96">
        <v>130</v>
      </c>
    </row>
    <row r="311" spans="18:20">
      <c r="R311" s="96" t="s">
        <v>621</v>
      </c>
      <c r="S311" s="96" t="s">
        <v>622</v>
      </c>
      <c r="T311" s="96">
        <v>110</v>
      </c>
    </row>
    <row r="312" spans="18:20">
      <c r="R312" s="96" t="s">
        <v>623</v>
      </c>
      <c r="S312" s="96" t="s">
        <v>624</v>
      </c>
      <c r="T312" s="96">
        <v>120</v>
      </c>
    </row>
    <row r="313" spans="18:20">
      <c r="R313" s="96" t="s">
        <v>625</v>
      </c>
      <c r="S313" s="96" t="s">
        <v>626</v>
      </c>
      <c r="T313" s="96">
        <v>130</v>
      </c>
    </row>
    <row r="314" spans="18:20">
      <c r="R314" s="96" t="s">
        <v>627</v>
      </c>
      <c r="S314" s="96" t="s">
        <v>628</v>
      </c>
      <c r="T314" s="96">
        <v>320</v>
      </c>
    </row>
    <row r="315" spans="18:20">
      <c r="R315" s="96" t="s">
        <v>629</v>
      </c>
      <c r="S315" s="96" t="s">
        <v>630</v>
      </c>
      <c r="T315" s="96">
        <v>110</v>
      </c>
    </row>
    <row r="316" spans="18:20">
      <c r="R316" s="96" t="s">
        <v>631</v>
      </c>
      <c r="S316" s="96" t="s">
        <v>632</v>
      </c>
      <c r="T316" s="96">
        <v>130</v>
      </c>
    </row>
    <row r="317" spans="18:20">
      <c r="R317" s="96" t="s">
        <v>633</v>
      </c>
      <c r="S317" s="96" t="s">
        <v>634</v>
      </c>
      <c r="T317" s="96" t="s">
        <v>233</v>
      </c>
    </row>
    <row r="318" spans="18:20">
      <c r="R318" s="96" t="s">
        <v>635</v>
      </c>
      <c r="S318" s="96" t="s">
        <v>636</v>
      </c>
      <c r="T318" s="96">
        <v>110</v>
      </c>
    </row>
    <row r="319" spans="18:20">
      <c r="R319" s="96" t="s">
        <v>637</v>
      </c>
      <c r="S319" s="96" t="s">
        <v>638</v>
      </c>
      <c r="T319" s="96">
        <v>120</v>
      </c>
    </row>
    <row r="320" spans="18:20">
      <c r="R320" s="96" t="s">
        <v>639</v>
      </c>
      <c r="S320" s="96" t="s">
        <v>640</v>
      </c>
      <c r="T320" s="96">
        <v>130</v>
      </c>
    </row>
    <row r="321" spans="18:20">
      <c r="R321" s="96" t="s">
        <v>641</v>
      </c>
      <c r="S321" s="96" t="s">
        <v>642</v>
      </c>
      <c r="T321" s="96">
        <v>320</v>
      </c>
    </row>
    <row r="322" spans="18:20">
      <c r="R322" s="96" t="s">
        <v>643</v>
      </c>
      <c r="S322" s="96" t="s">
        <v>644</v>
      </c>
      <c r="T322" s="96">
        <v>110</v>
      </c>
    </row>
    <row r="323" spans="18:20">
      <c r="R323" s="96" t="s">
        <v>645</v>
      </c>
      <c r="S323" s="96" t="s">
        <v>646</v>
      </c>
      <c r="T323" s="96">
        <v>130</v>
      </c>
    </row>
    <row r="324" spans="18:20">
      <c r="R324" s="96" t="s">
        <v>647</v>
      </c>
      <c r="S324" s="96" t="s">
        <v>648</v>
      </c>
      <c r="T324" s="96" t="s">
        <v>233</v>
      </c>
    </row>
    <row r="325" spans="18:20">
      <c r="R325" s="96" t="s">
        <v>649</v>
      </c>
      <c r="S325" s="96" t="s">
        <v>650</v>
      </c>
      <c r="T325" s="96">
        <v>110</v>
      </c>
    </row>
    <row r="326" spans="18:20">
      <c r="R326" s="96" t="s">
        <v>651</v>
      </c>
      <c r="S326" s="96" t="s">
        <v>652</v>
      </c>
      <c r="T326" s="96">
        <v>120</v>
      </c>
    </row>
    <row r="327" spans="18:20">
      <c r="R327" s="96" t="s">
        <v>653</v>
      </c>
      <c r="S327" s="96" t="s">
        <v>654</v>
      </c>
      <c r="T327" s="96">
        <v>130</v>
      </c>
    </row>
    <row r="328" spans="18:20">
      <c r="R328" s="96" t="s">
        <v>655</v>
      </c>
      <c r="S328" s="96" t="s">
        <v>656</v>
      </c>
      <c r="T328" s="96">
        <v>320</v>
      </c>
    </row>
    <row r="329" spans="18:20">
      <c r="R329" s="96" t="s">
        <v>657</v>
      </c>
      <c r="S329" s="96" t="s">
        <v>658</v>
      </c>
      <c r="T329" s="96">
        <v>110</v>
      </c>
    </row>
    <row r="330" spans="18:20">
      <c r="R330" s="96" t="s">
        <v>659</v>
      </c>
      <c r="S330" s="96" t="s">
        <v>660</v>
      </c>
      <c r="T330" s="96">
        <v>130</v>
      </c>
    </row>
    <row r="331" spans="18:20">
      <c r="R331" s="96" t="s">
        <v>661</v>
      </c>
      <c r="S331" s="96" t="s">
        <v>662</v>
      </c>
      <c r="T331" s="96" t="s">
        <v>233</v>
      </c>
    </row>
    <row r="332" spans="18:20">
      <c r="R332" s="96" t="s">
        <v>663</v>
      </c>
      <c r="S332" s="96" t="s">
        <v>664</v>
      </c>
      <c r="T332" s="96">
        <v>110</v>
      </c>
    </row>
    <row r="333" spans="18:20">
      <c r="R333" s="96" t="s">
        <v>665</v>
      </c>
      <c r="S333" s="96" t="s">
        <v>666</v>
      </c>
      <c r="T333" s="96">
        <v>120</v>
      </c>
    </row>
    <row r="334" spans="18:20">
      <c r="R334" s="96" t="s">
        <v>667</v>
      </c>
      <c r="S334" s="96" t="s">
        <v>668</v>
      </c>
      <c r="T334" s="96">
        <v>130</v>
      </c>
    </row>
    <row r="335" spans="18:20">
      <c r="R335" s="96" t="s">
        <v>669</v>
      </c>
      <c r="S335" s="96" t="s">
        <v>670</v>
      </c>
      <c r="T335" s="96">
        <v>320</v>
      </c>
    </row>
    <row r="336" spans="18:20">
      <c r="R336" s="96" t="s">
        <v>671</v>
      </c>
      <c r="S336" s="96" t="s">
        <v>672</v>
      </c>
      <c r="T336" s="96">
        <v>110</v>
      </c>
    </row>
    <row r="337" spans="18:20">
      <c r="R337" s="96" t="s">
        <v>673</v>
      </c>
      <c r="S337" s="96" t="s">
        <v>674</v>
      </c>
      <c r="T337" s="96">
        <v>130</v>
      </c>
    </row>
    <row r="338" spans="18:20">
      <c r="R338" s="96" t="s">
        <v>675</v>
      </c>
      <c r="S338" s="96" t="s">
        <v>676</v>
      </c>
      <c r="T338" s="96" t="s">
        <v>233</v>
      </c>
    </row>
    <row r="339" spans="18:20">
      <c r="R339" s="96" t="s">
        <v>677</v>
      </c>
      <c r="S339" s="96" t="s">
        <v>678</v>
      </c>
      <c r="T339" s="96">
        <v>110</v>
      </c>
    </row>
    <row r="340" spans="18:20">
      <c r="R340" s="96" t="s">
        <v>679</v>
      </c>
      <c r="S340" s="96" t="s">
        <v>680</v>
      </c>
      <c r="T340" s="96">
        <v>120</v>
      </c>
    </row>
    <row r="341" spans="18:20">
      <c r="R341" s="96" t="s">
        <v>681</v>
      </c>
      <c r="S341" s="96" t="s">
        <v>682</v>
      </c>
      <c r="T341" s="96">
        <v>130</v>
      </c>
    </row>
    <row r="342" spans="18:20">
      <c r="R342" s="96" t="s">
        <v>683</v>
      </c>
      <c r="S342" s="96" t="s">
        <v>684</v>
      </c>
      <c r="T342" s="96">
        <v>320</v>
      </c>
    </row>
    <row r="343" spans="18:20">
      <c r="R343" s="96" t="s">
        <v>685</v>
      </c>
      <c r="S343" s="96" t="s">
        <v>686</v>
      </c>
      <c r="T343" s="96">
        <v>110</v>
      </c>
    </row>
    <row r="344" spans="18:20">
      <c r="R344" s="96" t="s">
        <v>687</v>
      </c>
      <c r="S344" s="96" t="s">
        <v>688</v>
      </c>
      <c r="T344" s="96">
        <v>130</v>
      </c>
    </row>
    <row r="345" spans="18:20">
      <c r="R345" s="96" t="s">
        <v>689</v>
      </c>
      <c r="S345" s="96" t="s">
        <v>690</v>
      </c>
      <c r="T345" s="96" t="s">
        <v>233</v>
      </c>
    </row>
    <row r="346" spans="18:20">
      <c r="R346" s="96" t="s">
        <v>691</v>
      </c>
      <c r="S346" s="96" t="s">
        <v>692</v>
      </c>
      <c r="T346" s="96">
        <v>110</v>
      </c>
    </row>
    <row r="347" spans="18:20">
      <c r="R347" s="96" t="s">
        <v>693</v>
      </c>
      <c r="S347" s="96" t="s">
        <v>694</v>
      </c>
      <c r="T347" s="96">
        <v>120</v>
      </c>
    </row>
    <row r="348" spans="18:20">
      <c r="R348" s="96" t="s">
        <v>695</v>
      </c>
      <c r="S348" s="96" t="s">
        <v>696</v>
      </c>
      <c r="T348" s="96">
        <v>130</v>
      </c>
    </row>
    <row r="349" spans="18:20">
      <c r="R349" s="96" t="s">
        <v>697</v>
      </c>
      <c r="S349" s="96" t="s">
        <v>698</v>
      </c>
      <c r="T349" s="96">
        <v>320</v>
      </c>
    </row>
    <row r="350" spans="18:20">
      <c r="R350" s="96" t="s">
        <v>699</v>
      </c>
      <c r="S350" s="96" t="s">
        <v>700</v>
      </c>
      <c r="T350" s="96">
        <v>110</v>
      </c>
    </row>
    <row r="351" spans="18:20">
      <c r="R351" s="96" t="s">
        <v>701</v>
      </c>
      <c r="S351" s="96" t="s">
        <v>702</v>
      </c>
      <c r="T351" s="96">
        <v>130</v>
      </c>
    </row>
    <row r="352" spans="18:20">
      <c r="R352" s="96" t="s">
        <v>703</v>
      </c>
      <c r="S352" s="96" t="s">
        <v>704</v>
      </c>
      <c r="T352" s="96" t="s">
        <v>233</v>
      </c>
    </row>
    <row r="353" spans="18:20">
      <c r="R353" s="96" t="s">
        <v>705</v>
      </c>
      <c r="S353" s="96" t="s">
        <v>706</v>
      </c>
      <c r="T353" s="96">
        <v>110</v>
      </c>
    </row>
    <row r="354" spans="18:20">
      <c r="R354" s="96" t="s">
        <v>707</v>
      </c>
      <c r="S354" s="96" t="s">
        <v>708</v>
      </c>
      <c r="T354" s="96">
        <v>120</v>
      </c>
    </row>
    <row r="355" spans="18:20">
      <c r="R355" s="96" t="s">
        <v>709</v>
      </c>
      <c r="S355" s="96" t="s">
        <v>710</v>
      </c>
      <c r="T355" s="96">
        <v>130</v>
      </c>
    </row>
    <row r="356" spans="18:20">
      <c r="R356" s="96" t="s">
        <v>711</v>
      </c>
      <c r="S356" s="96" t="s">
        <v>712</v>
      </c>
      <c r="T356" s="96">
        <v>320</v>
      </c>
    </row>
    <row r="357" spans="18:20">
      <c r="R357" s="96" t="s">
        <v>713</v>
      </c>
      <c r="S357" s="96" t="s">
        <v>714</v>
      </c>
      <c r="T357" s="96">
        <v>110</v>
      </c>
    </row>
    <row r="358" spans="18:20">
      <c r="R358" s="96" t="s">
        <v>715</v>
      </c>
      <c r="S358" s="96" t="s">
        <v>716</v>
      </c>
      <c r="T358" s="96">
        <v>130</v>
      </c>
    </row>
    <row r="359" spans="18:20">
      <c r="R359" s="96" t="s">
        <v>717</v>
      </c>
      <c r="S359" s="96" t="s">
        <v>718</v>
      </c>
      <c r="T359" s="96" t="s">
        <v>233</v>
      </c>
    </row>
    <row r="360" spans="18:20">
      <c r="R360" s="96" t="s">
        <v>719</v>
      </c>
      <c r="S360" s="96" t="s">
        <v>720</v>
      </c>
      <c r="T360" s="96">
        <v>110</v>
      </c>
    </row>
    <row r="361" spans="18:20">
      <c r="R361" s="96" t="s">
        <v>721</v>
      </c>
      <c r="S361" s="96" t="s">
        <v>722</v>
      </c>
      <c r="T361" s="96">
        <v>120</v>
      </c>
    </row>
    <row r="362" spans="18:20">
      <c r="R362" s="96" t="s">
        <v>723</v>
      </c>
      <c r="S362" s="96" t="s">
        <v>724</v>
      </c>
      <c r="T362" s="96">
        <v>130</v>
      </c>
    </row>
    <row r="363" spans="18:20">
      <c r="R363" s="96" t="s">
        <v>725</v>
      </c>
      <c r="S363" s="96" t="s">
        <v>726</v>
      </c>
      <c r="T363" s="96">
        <v>320</v>
      </c>
    </row>
    <row r="364" spans="18:20">
      <c r="R364" s="96" t="s">
        <v>727</v>
      </c>
      <c r="S364" s="96" t="s">
        <v>728</v>
      </c>
      <c r="T364" s="96">
        <v>110</v>
      </c>
    </row>
    <row r="365" spans="18:20">
      <c r="R365" s="96" t="s">
        <v>729</v>
      </c>
      <c r="S365" s="96" t="s">
        <v>730</v>
      </c>
      <c r="T365" s="96">
        <v>130</v>
      </c>
    </row>
    <row r="366" spans="18:20">
      <c r="R366" s="96" t="s">
        <v>731</v>
      </c>
      <c r="S366" s="96" t="s">
        <v>732</v>
      </c>
      <c r="T366" s="96" t="s">
        <v>233</v>
      </c>
    </row>
    <row r="367" spans="18:20">
      <c r="R367" s="96" t="s">
        <v>733</v>
      </c>
      <c r="S367" s="96" t="s">
        <v>734</v>
      </c>
      <c r="T367" s="96">
        <v>110</v>
      </c>
    </row>
    <row r="368" spans="18:20">
      <c r="R368" s="96" t="s">
        <v>735</v>
      </c>
      <c r="S368" s="96" t="s">
        <v>736</v>
      </c>
      <c r="T368" s="96">
        <v>120</v>
      </c>
    </row>
    <row r="369" spans="18:20">
      <c r="R369" s="96" t="s">
        <v>737</v>
      </c>
      <c r="S369" s="96" t="s">
        <v>738</v>
      </c>
      <c r="T369" s="96">
        <v>130</v>
      </c>
    </row>
    <row r="370" spans="18:20">
      <c r="R370" s="96" t="s">
        <v>739</v>
      </c>
      <c r="S370" s="96" t="s">
        <v>740</v>
      </c>
      <c r="T370" s="96">
        <v>320</v>
      </c>
    </row>
    <row r="371" spans="18:20">
      <c r="R371" s="96" t="s">
        <v>741</v>
      </c>
      <c r="S371" s="96" t="s">
        <v>742</v>
      </c>
      <c r="T371" s="96">
        <v>130</v>
      </c>
    </row>
    <row r="372" spans="18:20">
      <c r="R372" s="96" t="s">
        <v>743</v>
      </c>
      <c r="S372" s="96" t="s">
        <v>744</v>
      </c>
      <c r="T372" s="96" t="s">
        <v>233</v>
      </c>
    </row>
    <row r="373" spans="18:20">
      <c r="R373" s="96" t="s">
        <v>745</v>
      </c>
      <c r="S373" s="96" t="s">
        <v>746</v>
      </c>
      <c r="T373" s="96">
        <v>110</v>
      </c>
    </row>
    <row r="374" spans="18:20">
      <c r="R374" s="96" t="s">
        <v>747</v>
      </c>
      <c r="S374" s="96" t="s">
        <v>748</v>
      </c>
      <c r="T374" s="96">
        <v>120</v>
      </c>
    </row>
    <row r="375" spans="18:20">
      <c r="R375" s="96" t="s">
        <v>749</v>
      </c>
      <c r="S375" s="96" t="s">
        <v>750</v>
      </c>
      <c r="T375" s="96">
        <v>130</v>
      </c>
    </row>
    <row r="376" spans="18:20">
      <c r="R376" s="96" t="s">
        <v>751</v>
      </c>
      <c r="S376" s="96" t="s">
        <v>752</v>
      </c>
      <c r="T376" s="96">
        <v>320</v>
      </c>
    </row>
    <row r="377" spans="18:20">
      <c r="R377" s="96" t="s">
        <v>753</v>
      </c>
      <c r="S377" s="96" t="s">
        <v>754</v>
      </c>
      <c r="T377" s="96">
        <v>130</v>
      </c>
    </row>
    <row r="378" spans="18:20">
      <c r="R378" s="96" t="s">
        <v>755</v>
      </c>
      <c r="S378" s="96" t="s">
        <v>756</v>
      </c>
      <c r="T378" s="96" t="s">
        <v>233</v>
      </c>
    </row>
    <row r="379" spans="18:20">
      <c r="R379" s="96" t="s">
        <v>757</v>
      </c>
      <c r="S379" s="96" t="s">
        <v>758</v>
      </c>
      <c r="T379" s="96">
        <v>110</v>
      </c>
    </row>
    <row r="380" spans="18:20">
      <c r="R380" s="96" t="s">
        <v>759</v>
      </c>
      <c r="S380" s="96" t="s">
        <v>760</v>
      </c>
      <c r="T380" s="96">
        <v>120</v>
      </c>
    </row>
    <row r="381" spans="18:20">
      <c r="R381" s="96" t="s">
        <v>761</v>
      </c>
      <c r="S381" s="96" t="s">
        <v>762</v>
      </c>
      <c r="T381" s="96">
        <v>130</v>
      </c>
    </row>
    <row r="382" spans="18:20">
      <c r="R382" s="96" t="s">
        <v>763</v>
      </c>
      <c r="S382" s="96" t="s">
        <v>764</v>
      </c>
      <c r="T382" s="96">
        <v>320</v>
      </c>
    </row>
    <row r="383" spans="18:20">
      <c r="R383" s="96" t="s">
        <v>765</v>
      </c>
      <c r="S383" s="96" t="s">
        <v>766</v>
      </c>
      <c r="T383" s="96">
        <v>130</v>
      </c>
    </row>
    <row r="384" spans="18:20">
      <c r="R384" s="96" t="s">
        <v>767</v>
      </c>
      <c r="S384" s="96" t="s">
        <v>768</v>
      </c>
      <c r="T384" s="96" t="s">
        <v>233</v>
      </c>
    </row>
    <row r="385" spans="18:20">
      <c r="R385" s="96" t="s">
        <v>769</v>
      </c>
      <c r="S385" s="96" t="s">
        <v>770</v>
      </c>
      <c r="T385" s="96">
        <v>110</v>
      </c>
    </row>
    <row r="386" spans="18:20">
      <c r="R386" s="96" t="s">
        <v>771</v>
      </c>
      <c r="S386" s="96" t="s">
        <v>772</v>
      </c>
      <c r="T386" s="96">
        <v>120</v>
      </c>
    </row>
    <row r="387" spans="18:20">
      <c r="R387" s="96" t="s">
        <v>773</v>
      </c>
      <c r="S387" s="96" t="s">
        <v>774</v>
      </c>
      <c r="T387" s="96">
        <v>130</v>
      </c>
    </row>
    <row r="388" spans="18:20">
      <c r="R388" s="96" t="s">
        <v>775</v>
      </c>
      <c r="S388" s="96" t="s">
        <v>776</v>
      </c>
      <c r="T388" s="96">
        <v>320</v>
      </c>
    </row>
    <row r="389" spans="18:20">
      <c r="R389" s="96" t="s">
        <v>777</v>
      </c>
      <c r="S389" s="96" t="s">
        <v>778</v>
      </c>
      <c r="T389" s="96">
        <v>130</v>
      </c>
    </row>
    <row r="390" spans="18:20">
      <c r="R390" s="96" t="s">
        <v>779</v>
      </c>
      <c r="S390" s="96" t="s">
        <v>780</v>
      </c>
      <c r="T390" s="96" t="s">
        <v>233</v>
      </c>
    </row>
    <row r="391" spans="18:20">
      <c r="R391" s="96" t="s">
        <v>781</v>
      </c>
      <c r="S391" s="96" t="s">
        <v>782</v>
      </c>
      <c r="T391" s="96">
        <v>110</v>
      </c>
    </row>
    <row r="392" spans="18:20">
      <c r="R392" s="96" t="s">
        <v>783</v>
      </c>
      <c r="S392" s="96" t="s">
        <v>784</v>
      </c>
      <c r="T392" s="96">
        <v>120</v>
      </c>
    </row>
    <row r="393" spans="18:20">
      <c r="R393" s="96" t="s">
        <v>785</v>
      </c>
      <c r="S393" s="96" t="s">
        <v>786</v>
      </c>
      <c r="T393" s="96">
        <v>130</v>
      </c>
    </row>
    <row r="394" spans="18:20">
      <c r="R394" s="96" t="s">
        <v>787</v>
      </c>
      <c r="S394" s="96" t="s">
        <v>788</v>
      </c>
      <c r="T394" s="96">
        <v>320</v>
      </c>
    </row>
    <row r="395" spans="18:20">
      <c r="R395" s="96" t="s">
        <v>789</v>
      </c>
      <c r="S395" s="96" t="s">
        <v>790</v>
      </c>
      <c r="T395" s="96">
        <v>130</v>
      </c>
    </row>
    <row r="396" spans="18:20">
      <c r="R396" s="96" t="s">
        <v>791</v>
      </c>
      <c r="S396" s="96" t="s">
        <v>792</v>
      </c>
      <c r="T396" s="96" t="s">
        <v>233</v>
      </c>
    </row>
    <row r="397" spans="18:20">
      <c r="R397" s="96" t="s">
        <v>793</v>
      </c>
      <c r="S397" s="96" t="s">
        <v>794</v>
      </c>
      <c r="T397" s="96">
        <v>110</v>
      </c>
    </row>
    <row r="398" spans="18:20">
      <c r="R398" s="96" t="s">
        <v>795</v>
      </c>
      <c r="S398" s="96" t="s">
        <v>796</v>
      </c>
      <c r="T398" s="96">
        <v>120</v>
      </c>
    </row>
    <row r="399" spans="18:20">
      <c r="R399" s="96" t="s">
        <v>797</v>
      </c>
      <c r="S399" s="96" t="s">
        <v>798</v>
      </c>
      <c r="T399" s="96">
        <v>130</v>
      </c>
    </row>
    <row r="400" spans="18:20">
      <c r="R400" s="96" t="s">
        <v>799</v>
      </c>
      <c r="S400" s="96" t="s">
        <v>800</v>
      </c>
      <c r="T400" s="96">
        <v>320</v>
      </c>
    </row>
    <row r="401" spans="18:20">
      <c r="R401" s="96" t="s">
        <v>801</v>
      </c>
      <c r="S401" s="96" t="s">
        <v>802</v>
      </c>
      <c r="T401" s="96">
        <v>110</v>
      </c>
    </row>
    <row r="402" spans="18:20">
      <c r="R402" s="96" t="s">
        <v>803</v>
      </c>
      <c r="S402" s="96" t="s">
        <v>804</v>
      </c>
      <c r="T402" s="96">
        <v>130</v>
      </c>
    </row>
    <row r="403" spans="18:20">
      <c r="R403" s="96" t="s">
        <v>805</v>
      </c>
      <c r="S403" s="96" t="s">
        <v>806</v>
      </c>
      <c r="T403" s="96" t="s">
        <v>233</v>
      </c>
    </row>
    <row r="404" spans="18:20">
      <c r="R404" s="96" t="s">
        <v>807</v>
      </c>
      <c r="S404" s="96" t="s">
        <v>808</v>
      </c>
      <c r="T404" s="96">
        <v>110</v>
      </c>
    </row>
    <row r="405" spans="18:20">
      <c r="R405" s="96" t="s">
        <v>809</v>
      </c>
      <c r="S405" s="96" t="s">
        <v>810</v>
      </c>
      <c r="T405" s="96">
        <v>120</v>
      </c>
    </row>
    <row r="406" spans="18:20">
      <c r="R406" s="96" t="s">
        <v>811</v>
      </c>
      <c r="S406" s="96" t="s">
        <v>812</v>
      </c>
      <c r="T406" s="96">
        <v>130</v>
      </c>
    </row>
    <row r="407" spans="18:20">
      <c r="R407" s="96" t="s">
        <v>813</v>
      </c>
      <c r="S407" s="96" t="s">
        <v>814</v>
      </c>
      <c r="T407" s="96">
        <v>320</v>
      </c>
    </row>
    <row r="408" spans="18:20">
      <c r="R408" s="96" t="s">
        <v>815</v>
      </c>
      <c r="S408" s="96" t="s">
        <v>816</v>
      </c>
      <c r="T408" s="96">
        <v>110</v>
      </c>
    </row>
    <row r="409" spans="18:20">
      <c r="R409" s="96" t="s">
        <v>817</v>
      </c>
      <c r="S409" s="96" t="s">
        <v>818</v>
      </c>
      <c r="T409" s="96">
        <v>130</v>
      </c>
    </row>
    <row r="410" spans="18:20">
      <c r="R410" s="96" t="s">
        <v>819</v>
      </c>
      <c r="S410" s="96" t="s">
        <v>820</v>
      </c>
      <c r="T410" s="96" t="s">
        <v>233</v>
      </c>
    </row>
    <row r="411" spans="18:20">
      <c r="R411" s="96" t="s">
        <v>821</v>
      </c>
      <c r="S411" s="96" t="s">
        <v>822</v>
      </c>
      <c r="T411" s="96">
        <v>110</v>
      </c>
    </row>
    <row r="412" spans="18:20">
      <c r="R412" s="96" t="s">
        <v>823</v>
      </c>
      <c r="S412" s="96" t="s">
        <v>824</v>
      </c>
      <c r="T412" s="96">
        <v>120</v>
      </c>
    </row>
    <row r="413" spans="18:20">
      <c r="R413" s="96" t="s">
        <v>825</v>
      </c>
      <c r="S413" s="96" t="s">
        <v>826</v>
      </c>
      <c r="T413" s="96">
        <v>130</v>
      </c>
    </row>
    <row r="414" spans="18:20">
      <c r="R414" s="96" t="s">
        <v>827</v>
      </c>
      <c r="S414" s="96" t="s">
        <v>828</v>
      </c>
      <c r="T414" s="96">
        <v>320</v>
      </c>
    </row>
    <row r="415" spans="18:20">
      <c r="R415" s="96" t="s">
        <v>829</v>
      </c>
      <c r="S415" s="96" t="s">
        <v>830</v>
      </c>
      <c r="T415" s="96">
        <v>110</v>
      </c>
    </row>
    <row r="416" spans="18:20">
      <c r="R416" s="96" t="s">
        <v>831</v>
      </c>
      <c r="S416" s="96" t="s">
        <v>832</v>
      </c>
      <c r="T416" s="96">
        <v>130</v>
      </c>
    </row>
    <row r="417" spans="18:20">
      <c r="R417" s="96" t="s">
        <v>833</v>
      </c>
      <c r="S417" s="96" t="s">
        <v>834</v>
      </c>
      <c r="T417" s="96" t="s">
        <v>233</v>
      </c>
    </row>
    <row r="418" spans="18:20">
      <c r="R418" s="96" t="s">
        <v>835</v>
      </c>
      <c r="S418" s="96" t="s">
        <v>836</v>
      </c>
      <c r="T418" s="96">
        <v>110</v>
      </c>
    </row>
    <row r="419" spans="18:20">
      <c r="R419" s="96" t="s">
        <v>837</v>
      </c>
      <c r="S419" s="96" t="s">
        <v>838</v>
      </c>
      <c r="T419" s="96">
        <v>120</v>
      </c>
    </row>
    <row r="420" spans="18:20">
      <c r="R420" s="96" t="s">
        <v>839</v>
      </c>
      <c r="S420" s="96" t="s">
        <v>840</v>
      </c>
      <c r="T420" s="96">
        <v>130</v>
      </c>
    </row>
    <row r="421" spans="18:20">
      <c r="R421" s="96" t="s">
        <v>841</v>
      </c>
      <c r="S421" s="96" t="s">
        <v>842</v>
      </c>
      <c r="T421" s="96">
        <v>320</v>
      </c>
    </row>
    <row r="422" spans="18:20">
      <c r="R422" s="96" t="s">
        <v>843</v>
      </c>
      <c r="S422" s="96" t="s">
        <v>844</v>
      </c>
      <c r="T422" s="96">
        <v>110</v>
      </c>
    </row>
    <row r="423" spans="18:20">
      <c r="R423" s="96" t="s">
        <v>845</v>
      </c>
      <c r="S423" s="96" t="s">
        <v>846</v>
      </c>
      <c r="T423" s="96">
        <v>130</v>
      </c>
    </row>
    <row r="424" spans="18:20">
      <c r="R424" s="96" t="s">
        <v>847</v>
      </c>
      <c r="S424" s="96" t="s">
        <v>848</v>
      </c>
      <c r="T424" s="96" t="s">
        <v>233</v>
      </c>
    </row>
    <row r="425" spans="18:20">
      <c r="R425" s="96" t="s">
        <v>849</v>
      </c>
      <c r="S425" s="96" t="s">
        <v>850</v>
      </c>
      <c r="T425" s="96">
        <v>110</v>
      </c>
    </row>
    <row r="426" spans="18:20">
      <c r="R426" s="96" t="s">
        <v>851</v>
      </c>
      <c r="S426" s="96" t="s">
        <v>852</v>
      </c>
      <c r="T426" s="96">
        <v>120</v>
      </c>
    </row>
    <row r="427" spans="18:20">
      <c r="R427" s="96" t="s">
        <v>853</v>
      </c>
      <c r="S427" s="96" t="s">
        <v>854</v>
      </c>
      <c r="T427" s="96">
        <v>130</v>
      </c>
    </row>
    <row r="428" spans="18:20">
      <c r="R428" s="96" t="s">
        <v>855</v>
      </c>
      <c r="S428" s="96" t="s">
        <v>856</v>
      </c>
      <c r="T428" s="96">
        <v>320</v>
      </c>
    </row>
    <row r="429" spans="18:20">
      <c r="R429" s="96" t="s">
        <v>857</v>
      </c>
      <c r="S429" s="96" t="s">
        <v>858</v>
      </c>
      <c r="T429" s="96">
        <v>110</v>
      </c>
    </row>
    <row r="430" spans="18:20">
      <c r="R430" s="96" t="s">
        <v>859</v>
      </c>
      <c r="S430" s="96" t="s">
        <v>860</v>
      </c>
      <c r="T430" s="96">
        <v>130</v>
      </c>
    </row>
    <row r="431" spans="18:20">
      <c r="R431" s="96" t="s">
        <v>861</v>
      </c>
      <c r="S431" s="96" t="s">
        <v>862</v>
      </c>
      <c r="T431" s="96" t="s">
        <v>233</v>
      </c>
    </row>
    <row r="432" spans="18:20">
      <c r="R432" s="96" t="s">
        <v>863</v>
      </c>
      <c r="S432" s="96" t="s">
        <v>864</v>
      </c>
      <c r="T432" s="96">
        <v>110</v>
      </c>
    </row>
    <row r="433" spans="18:20">
      <c r="R433" s="96" t="s">
        <v>865</v>
      </c>
      <c r="S433" s="96" t="s">
        <v>866</v>
      </c>
      <c r="T433" s="96">
        <v>120</v>
      </c>
    </row>
    <row r="434" spans="18:20">
      <c r="R434" s="96" t="s">
        <v>867</v>
      </c>
      <c r="S434" s="96" t="s">
        <v>868</v>
      </c>
      <c r="T434" s="96">
        <v>130</v>
      </c>
    </row>
    <row r="435" spans="18:20">
      <c r="R435" s="96" t="s">
        <v>869</v>
      </c>
      <c r="S435" s="96" t="s">
        <v>870</v>
      </c>
      <c r="T435" s="96">
        <v>320</v>
      </c>
    </row>
    <row r="436" spans="18:20">
      <c r="R436" s="96" t="s">
        <v>871</v>
      </c>
      <c r="S436" s="96" t="s">
        <v>872</v>
      </c>
      <c r="T436" s="96">
        <v>110</v>
      </c>
    </row>
    <row r="437" spans="18:20">
      <c r="R437" s="96" t="s">
        <v>873</v>
      </c>
      <c r="S437" s="96" t="s">
        <v>874</v>
      </c>
      <c r="T437" s="96">
        <v>130</v>
      </c>
    </row>
    <row r="438" spans="18:20">
      <c r="R438" s="96" t="s">
        <v>875</v>
      </c>
      <c r="S438" s="96" t="s">
        <v>876</v>
      </c>
      <c r="T438" s="96" t="s">
        <v>233</v>
      </c>
    </row>
    <row r="439" spans="18:20">
      <c r="R439" s="96" t="s">
        <v>877</v>
      </c>
      <c r="S439" s="96" t="s">
        <v>878</v>
      </c>
      <c r="T439" s="96">
        <v>110</v>
      </c>
    </row>
    <row r="440" spans="18:20">
      <c r="R440" s="96" t="s">
        <v>879</v>
      </c>
      <c r="S440" s="96" t="s">
        <v>880</v>
      </c>
      <c r="T440" s="96">
        <v>120</v>
      </c>
    </row>
    <row r="441" spans="18:20">
      <c r="R441" s="96" t="s">
        <v>881</v>
      </c>
      <c r="S441" s="96" t="s">
        <v>882</v>
      </c>
      <c r="T441" s="96">
        <v>130</v>
      </c>
    </row>
    <row r="442" spans="18:20">
      <c r="R442" s="96" t="s">
        <v>883</v>
      </c>
      <c r="S442" s="96" t="s">
        <v>884</v>
      </c>
      <c r="T442" s="96">
        <v>320</v>
      </c>
    </row>
    <row r="443" spans="18:20">
      <c r="R443" s="96" t="s">
        <v>885</v>
      </c>
      <c r="S443" s="96" t="s">
        <v>886</v>
      </c>
      <c r="T443" s="96">
        <v>110</v>
      </c>
    </row>
    <row r="444" spans="18:20">
      <c r="R444" s="96" t="s">
        <v>887</v>
      </c>
      <c r="S444" s="96" t="s">
        <v>888</v>
      </c>
      <c r="T444" s="96">
        <v>130</v>
      </c>
    </row>
    <row r="445" spans="18:20">
      <c r="R445" s="96" t="s">
        <v>889</v>
      </c>
      <c r="S445" s="96" t="s">
        <v>890</v>
      </c>
      <c r="T445" s="96" t="s">
        <v>233</v>
      </c>
    </row>
    <row r="446" spans="18:20">
      <c r="R446" s="96" t="s">
        <v>891</v>
      </c>
      <c r="S446" s="96" t="s">
        <v>892</v>
      </c>
      <c r="T446" s="96">
        <v>110</v>
      </c>
    </row>
    <row r="447" spans="18:20">
      <c r="R447" s="96" t="s">
        <v>893</v>
      </c>
      <c r="S447" s="96" t="s">
        <v>894</v>
      </c>
      <c r="T447" s="96">
        <v>120</v>
      </c>
    </row>
    <row r="448" spans="18:20">
      <c r="R448" s="96" t="s">
        <v>895</v>
      </c>
      <c r="S448" s="96" t="s">
        <v>896</v>
      </c>
      <c r="T448" s="96">
        <v>130</v>
      </c>
    </row>
    <row r="449" spans="18:20">
      <c r="R449" s="96" t="s">
        <v>897</v>
      </c>
      <c r="S449" s="96" t="s">
        <v>898</v>
      </c>
      <c r="T449" s="96">
        <v>320</v>
      </c>
    </row>
    <row r="450" spans="18:20">
      <c r="R450" s="96" t="s">
        <v>899</v>
      </c>
      <c r="S450" s="96" t="s">
        <v>900</v>
      </c>
      <c r="T450" s="96">
        <v>110</v>
      </c>
    </row>
    <row r="451" spans="18:20">
      <c r="R451" s="96" t="s">
        <v>901</v>
      </c>
      <c r="S451" s="96" t="s">
        <v>902</v>
      </c>
      <c r="T451" s="96">
        <v>130</v>
      </c>
    </row>
    <row r="452" spans="18:20">
      <c r="R452" s="96" t="s">
        <v>903</v>
      </c>
      <c r="S452" s="96" t="s">
        <v>904</v>
      </c>
      <c r="T452" s="96" t="s">
        <v>233</v>
      </c>
    </row>
    <row r="453" spans="18:20">
      <c r="R453" s="96" t="s">
        <v>905</v>
      </c>
      <c r="S453" s="96" t="s">
        <v>906</v>
      </c>
      <c r="T453" s="96">
        <v>110</v>
      </c>
    </row>
    <row r="454" spans="18:20">
      <c r="R454" s="96" t="s">
        <v>907</v>
      </c>
      <c r="S454" s="96" t="s">
        <v>908</v>
      </c>
      <c r="T454" s="96">
        <v>120</v>
      </c>
    </row>
    <row r="455" spans="18:20">
      <c r="R455" s="96" t="s">
        <v>909</v>
      </c>
      <c r="S455" s="96" t="s">
        <v>910</v>
      </c>
      <c r="T455" s="96">
        <v>130</v>
      </c>
    </row>
    <row r="456" spans="18:20">
      <c r="R456" s="96" t="s">
        <v>911</v>
      </c>
      <c r="S456" s="96" t="s">
        <v>912</v>
      </c>
      <c r="T456" s="96">
        <v>320</v>
      </c>
    </row>
    <row r="457" spans="18:20">
      <c r="R457" s="96" t="s">
        <v>913</v>
      </c>
      <c r="S457" s="96" t="s">
        <v>914</v>
      </c>
      <c r="T457" s="96">
        <v>110</v>
      </c>
    </row>
    <row r="458" spans="18:20">
      <c r="R458" s="96" t="s">
        <v>915</v>
      </c>
      <c r="S458" s="96" t="s">
        <v>916</v>
      </c>
      <c r="T458" s="96">
        <v>130</v>
      </c>
    </row>
    <row r="459" spans="18:20">
      <c r="R459" s="96" t="s">
        <v>917</v>
      </c>
      <c r="S459" s="96" t="s">
        <v>918</v>
      </c>
      <c r="T459" s="96" t="s">
        <v>233</v>
      </c>
    </row>
    <row r="460" spans="18:20">
      <c r="R460" s="96" t="s">
        <v>919</v>
      </c>
      <c r="S460" s="96" t="s">
        <v>920</v>
      </c>
      <c r="T460" s="96">
        <v>110</v>
      </c>
    </row>
    <row r="461" spans="18:20">
      <c r="R461" s="96" t="s">
        <v>921</v>
      </c>
      <c r="S461" s="96" t="s">
        <v>922</v>
      </c>
      <c r="T461" s="96">
        <v>120</v>
      </c>
    </row>
    <row r="462" spans="18:20">
      <c r="R462" s="96" t="s">
        <v>923</v>
      </c>
      <c r="S462" s="96" t="s">
        <v>924</v>
      </c>
      <c r="T462" s="96">
        <v>130</v>
      </c>
    </row>
    <row r="463" spans="18:20">
      <c r="R463" s="96" t="s">
        <v>925</v>
      </c>
      <c r="S463" s="96" t="s">
        <v>926</v>
      </c>
      <c r="T463" s="96">
        <v>320</v>
      </c>
    </row>
    <row r="464" spans="18:20">
      <c r="R464" s="96" t="s">
        <v>927</v>
      </c>
      <c r="S464" s="96" t="s">
        <v>928</v>
      </c>
      <c r="T464" s="96">
        <v>110</v>
      </c>
    </row>
    <row r="465" spans="18:20">
      <c r="R465" s="96" t="s">
        <v>929</v>
      </c>
      <c r="S465" s="96" t="s">
        <v>930</v>
      </c>
      <c r="T465" s="96">
        <v>130</v>
      </c>
    </row>
    <row r="466" spans="18:20">
      <c r="R466" s="96" t="s">
        <v>931</v>
      </c>
      <c r="S466" s="96" t="s">
        <v>932</v>
      </c>
      <c r="T466" s="96" t="s">
        <v>233</v>
      </c>
    </row>
    <row r="467" spans="18:20">
      <c r="R467" s="96" t="s">
        <v>933</v>
      </c>
      <c r="S467" s="96" t="s">
        <v>934</v>
      </c>
      <c r="T467" s="96">
        <v>110</v>
      </c>
    </row>
    <row r="468" spans="18:20">
      <c r="R468" s="96" t="s">
        <v>935</v>
      </c>
      <c r="S468" s="96" t="s">
        <v>936</v>
      </c>
      <c r="T468" s="96">
        <v>120</v>
      </c>
    </row>
    <row r="469" spans="18:20">
      <c r="R469" s="96" t="s">
        <v>937</v>
      </c>
      <c r="S469" s="96" t="s">
        <v>938</v>
      </c>
      <c r="T469" s="96">
        <v>130</v>
      </c>
    </row>
    <row r="470" spans="18:20">
      <c r="R470" s="96" t="s">
        <v>939</v>
      </c>
      <c r="S470" s="96" t="s">
        <v>940</v>
      </c>
      <c r="T470" s="96">
        <v>320</v>
      </c>
    </row>
    <row r="471" spans="18:20">
      <c r="R471" s="96" t="s">
        <v>941</v>
      </c>
      <c r="S471" s="96" t="s">
        <v>942</v>
      </c>
      <c r="T471" s="96">
        <v>110</v>
      </c>
    </row>
    <row r="472" spans="18:20">
      <c r="R472" s="96" t="s">
        <v>943</v>
      </c>
      <c r="S472" s="96" t="s">
        <v>944</v>
      </c>
      <c r="T472" s="96">
        <v>130</v>
      </c>
    </row>
    <row r="473" spans="18:20">
      <c r="R473" s="96" t="s">
        <v>945</v>
      </c>
      <c r="S473" s="96" t="s">
        <v>946</v>
      </c>
      <c r="T473" s="96" t="s">
        <v>233</v>
      </c>
    </row>
    <row r="474" spans="18:20">
      <c r="R474" s="96" t="s">
        <v>947</v>
      </c>
      <c r="S474" s="96" t="s">
        <v>948</v>
      </c>
      <c r="T474" s="96">
        <v>110</v>
      </c>
    </row>
    <row r="475" spans="18:20">
      <c r="R475" s="96" t="s">
        <v>949</v>
      </c>
      <c r="S475" s="96" t="s">
        <v>950</v>
      </c>
      <c r="T475" s="96">
        <v>120</v>
      </c>
    </row>
    <row r="476" spans="18:20">
      <c r="R476" s="96" t="s">
        <v>951</v>
      </c>
      <c r="S476" s="96" t="s">
        <v>952</v>
      </c>
      <c r="T476" s="96">
        <v>130</v>
      </c>
    </row>
    <row r="477" spans="18:20">
      <c r="R477" s="96" t="s">
        <v>953</v>
      </c>
      <c r="S477" s="96" t="s">
        <v>954</v>
      </c>
      <c r="T477" s="96">
        <v>320</v>
      </c>
    </row>
    <row r="478" spans="18:20">
      <c r="R478" s="96" t="s">
        <v>955</v>
      </c>
      <c r="S478" s="96" t="s">
        <v>956</v>
      </c>
      <c r="T478" s="96">
        <v>110</v>
      </c>
    </row>
    <row r="479" spans="18:20">
      <c r="R479" s="96" t="s">
        <v>957</v>
      </c>
      <c r="S479" s="96" t="s">
        <v>958</v>
      </c>
      <c r="T479" s="96">
        <v>130</v>
      </c>
    </row>
    <row r="480" spans="18:20">
      <c r="R480" s="96" t="s">
        <v>959</v>
      </c>
      <c r="S480" s="96" t="s">
        <v>960</v>
      </c>
      <c r="T480" s="96" t="s">
        <v>233</v>
      </c>
    </row>
    <row r="481" spans="18:20">
      <c r="R481" s="96" t="s">
        <v>961</v>
      </c>
      <c r="S481" s="96" t="s">
        <v>962</v>
      </c>
      <c r="T481" s="96">
        <v>110</v>
      </c>
    </row>
    <row r="482" spans="18:20">
      <c r="R482" s="96" t="s">
        <v>963</v>
      </c>
      <c r="S482" s="96" t="s">
        <v>964</v>
      </c>
      <c r="T482" s="96">
        <v>120</v>
      </c>
    </row>
    <row r="483" spans="18:20">
      <c r="R483" s="96" t="s">
        <v>965</v>
      </c>
      <c r="S483" s="96" t="s">
        <v>966</v>
      </c>
      <c r="T483" s="96">
        <v>130</v>
      </c>
    </row>
    <row r="484" spans="18:20">
      <c r="R484" s="96" t="s">
        <v>967</v>
      </c>
      <c r="S484" s="96" t="s">
        <v>968</v>
      </c>
      <c r="T484" s="96">
        <v>320</v>
      </c>
    </row>
    <row r="485" spans="18:20">
      <c r="R485" s="96" t="s">
        <v>969</v>
      </c>
      <c r="S485" s="96" t="s">
        <v>970</v>
      </c>
      <c r="T485" s="96">
        <v>110</v>
      </c>
    </row>
    <row r="486" spans="18:20">
      <c r="R486" s="96" t="s">
        <v>971</v>
      </c>
      <c r="S486" s="96" t="s">
        <v>972</v>
      </c>
      <c r="T486" s="96">
        <v>130</v>
      </c>
    </row>
    <row r="487" spans="18:20">
      <c r="R487" s="96" t="s">
        <v>973</v>
      </c>
      <c r="S487" s="96" t="s">
        <v>974</v>
      </c>
      <c r="T487" s="96" t="s">
        <v>233</v>
      </c>
    </row>
    <row r="488" spans="18:20">
      <c r="R488" s="96" t="s">
        <v>975</v>
      </c>
      <c r="S488" s="96" t="s">
        <v>976</v>
      </c>
      <c r="T488" s="96">
        <v>110</v>
      </c>
    </row>
    <row r="489" spans="18:20">
      <c r="R489" s="96" t="s">
        <v>977</v>
      </c>
      <c r="S489" s="96" t="s">
        <v>978</v>
      </c>
      <c r="T489" s="96">
        <v>120</v>
      </c>
    </row>
    <row r="490" spans="18:20">
      <c r="R490" s="96" t="s">
        <v>979</v>
      </c>
      <c r="S490" s="96" t="s">
        <v>980</v>
      </c>
      <c r="T490" s="96">
        <v>130</v>
      </c>
    </row>
    <row r="491" spans="18:20">
      <c r="R491" s="96" t="s">
        <v>981</v>
      </c>
      <c r="S491" s="96" t="s">
        <v>982</v>
      </c>
      <c r="T491" s="96">
        <v>320</v>
      </c>
    </row>
    <row r="492" spans="18:20">
      <c r="R492" s="96" t="s">
        <v>983</v>
      </c>
      <c r="S492" s="96" t="s">
        <v>984</v>
      </c>
      <c r="T492" s="96">
        <v>110</v>
      </c>
    </row>
    <row r="493" spans="18:20">
      <c r="R493" s="96" t="s">
        <v>985</v>
      </c>
      <c r="S493" s="96" t="s">
        <v>986</v>
      </c>
      <c r="T493" s="96">
        <v>130</v>
      </c>
    </row>
    <row r="494" spans="18:20">
      <c r="R494" s="96" t="s">
        <v>987</v>
      </c>
      <c r="S494" s="96" t="s">
        <v>988</v>
      </c>
      <c r="T494" s="96" t="s">
        <v>233</v>
      </c>
    </row>
    <row r="495" spans="18:20">
      <c r="R495" s="96" t="s">
        <v>989</v>
      </c>
      <c r="S495" s="96" t="s">
        <v>990</v>
      </c>
      <c r="T495" s="96">
        <v>110</v>
      </c>
    </row>
    <row r="496" spans="18:20">
      <c r="R496" s="96" t="s">
        <v>991</v>
      </c>
      <c r="S496" s="96" t="s">
        <v>992</v>
      </c>
      <c r="T496" s="96">
        <v>120</v>
      </c>
    </row>
    <row r="497" spans="18:20">
      <c r="R497" s="96" t="s">
        <v>993</v>
      </c>
      <c r="S497" s="96" t="s">
        <v>994</v>
      </c>
      <c r="T497" s="96">
        <v>130</v>
      </c>
    </row>
    <row r="498" spans="18:20">
      <c r="R498" s="96" t="s">
        <v>995</v>
      </c>
      <c r="S498" s="96" t="s">
        <v>996</v>
      </c>
      <c r="T498" s="96">
        <v>320</v>
      </c>
    </row>
    <row r="499" spans="18:20">
      <c r="R499" s="96" t="s">
        <v>997</v>
      </c>
      <c r="S499" s="96" t="s">
        <v>998</v>
      </c>
      <c r="T499" s="96">
        <v>110</v>
      </c>
    </row>
    <row r="500" spans="18:20">
      <c r="R500" s="96" t="s">
        <v>999</v>
      </c>
      <c r="S500" s="96" t="s">
        <v>1000</v>
      </c>
      <c r="T500" s="96">
        <v>130</v>
      </c>
    </row>
    <row r="501" spans="18:20">
      <c r="R501" s="96" t="s">
        <v>1001</v>
      </c>
      <c r="S501" s="96" t="s">
        <v>1002</v>
      </c>
      <c r="T501" s="96" t="s">
        <v>233</v>
      </c>
    </row>
    <row r="502" spans="18:20">
      <c r="R502" s="96" t="s">
        <v>1003</v>
      </c>
      <c r="S502" s="96" t="s">
        <v>1004</v>
      </c>
      <c r="T502" s="96">
        <v>110</v>
      </c>
    </row>
    <row r="503" spans="18:20">
      <c r="R503" s="96" t="s">
        <v>1005</v>
      </c>
      <c r="S503" s="96" t="s">
        <v>1006</v>
      </c>
      <c r="T503" s="96">
        <v>120</v>
      </c>
    </row>
    <row r="504" spans="18:20">
      <c r="R504" s="96" t="s">
        <v>1007</v>
      </c>
      <c r="S504" s="96" t="s">
        <v>1008</v>
      </c>
      <c r="T504" s="96">
        <v>130</v>
      </c>
    </row>
    <row r="505" spans="18:20">
      <c r="R505" s="96" t="s">
        <v>1009</v>
      </c>
      <c r="S505" s="96" t="s">
        <v>1010</v>
      </c>
      <c r="T505" s="96">
        <v>320</v>
      </c>
    </row>
    <row r="506" spans="18:20">
      <c r="R506" s="96" t="s">
        <v>1011</v>
      </c>
      <c r="S506" s="96" t="s">
        <v>1012</v>
      </c>
      <c r="T506" s="96">
        <v>110</v>
      </c>
    </row>
    <row r="507" spans="18:20">
      <c r="R507" s="96" t="s">
        <v>1013</v>
      </c>
      <c r="S507" s="96" t="s">
        <v>1014</v>
      </c>
      <c r="T507" s="96">
        <v>130</v>
      </c>
    </row>
    <row r="508" spans="18:20">
      <c r="R508" s="96" t="s">
        <v>1015</v>
      </c>
      <c r="S508" s="96" t="s">
        <v>1016</v>
      </c>
      <c r="T508" s="96" t="s">
        <v>233</v>
      </c>
    </row>
    <row r="509" spans="18:20">
      <c r="R509" s="96" t="s">
        <v>1017</v>
      </c>
      <c r="S509" s="96" t="s">
        <v>1018</v>
      </c>
      <c r="T509" s="96">
        <v>110</v>
      </c>
    </row>
    <row r="510" spans="18:20">
      <c r="R510" s="96" t="s">
        <v>1019</v>
      </c>
      <c r="S510" s="96" t="s">
        <v>1020</v>
      </c>
      <c r="T510" s="96">
        <v>120</v>
      </c>
    </row>
    <row r="511" spans="18:20">
      <c r="R511" s="96" t="s">
        <v>1021</v>
      </c>
      <c r="S511" s="96" t="s">
        <v>1022</v>
      </c>
      <c r="T511" s="96">
        <v>130</v>
      </c>
    </row>
    <row r="512" spans="18:20">
      <c r="R512" s="96" t="s">
        <v>1023</v>
      </c>
      <c r="S512" s="96" t="s">
        <v>1024</v>
      </c>
      <c r="T512" s="96">
        <v>320</v>
      </c>
    </row>
    <row r="513" spans="18:20">
      <c r="R513" s="96" t="s">
        <v>1025</v>
      </c>
      <c r="S513" s="96" t="s">
        <v>1026</v>
      </c>
      <c r="T513" s="96">
        <v>110</v>
      </c>
    </row>
    <row r="514" spans="18:20">
      <c r="R514" s="96" t="s">
        <v>1027</v>
      </c>
      <c r="S514" s="96" t="s">
        <v>1028</v>
      </c>
      <c r="T514" s="96">
        <v>130</v>
      </c>
    </row>
    <row r="515" spans="18:20">
      <c r="R515" s="96" t="s">
        <v>1029</v>
      </c>
      <c r="S515" s="96" t="s">
        <v>1030</v>
      </c>
      <c r="T515" s="96" t="s">
        <v>233</v>
      </c>
    </row>
    <row r="516" spans="18:20">
      <c r="R516" s="96" t="s">
        <v>1031</v>
      </c>
      <c r="S516" s="96" t="s">
        <v>1032</v>
      </c>
      <c r="T516" s="96">
        <v>110</v>
      </c>
    </row>
    <row r="517" spans="18:20">
      <c r="R517" s="96" t="s">
        <v>1033</v>
      </c>
      <c r="S517" s="96" t="s">
        <v>1034</v>
      </c>
      <c r="T517" s="96">
        <v>120</v>
      </c>
    </row>
    <row r="518" spans="18:20">
      <c r="R518" s="96" t="s">
        <v>1035</v>
      </c>
      <c r="S518" s="96" t="s">
        <v>1036</v>
      </c>
      <c r="T518" s="96">
        <v>130</v>
      </c>
    </row>
    <row r="519" spans="18:20">
      <c r="R519" s="96" t="s">
        <v>1037</v>
      </c>
      <c r="S519" s="96" t="s">
        <v>1038</v>
      </c>
      <c r="T519" s="96">
        <v>320</v>
      </c>
    </row>
    <row r="520" spans="18:20">
      <c r="R520" s="96" t="s">
        <v>1039</v>
      </c>
      <c r="S520" s="96" t="s">
        <v>1040</v>
      </c>
      <c r="T520" s="96">
        <v>110</v>
      </c>
    </row>
    <row r="521" spans="18:20">
      <c r="R521" s="96" t="s">
        <v>1041</v>
      </c>
      <c r="S521" s="96" t="s">
        <v>1042</v>
      </c>
      <c r="T521" s="96">
        <v>130</v>
      </c>
    </row>
    <row r="522" spans="18:20">
      <c r="R522" s="96" t="s">
        <v>1043</v>
      </c>
      <c r="S522" s="96" t="s">
        <v>1044</v>
      </c>
      <c r="T522" s="96" t="s">
        <v>233</v>
      </c>
    </row>
    <row r="523" spans="18:20">
      <c r="R523" s="96" t="s">
        <v>1045</v>
      </c>
      <c r="S523" s="96" t="s">
        <v>1046</v>
      </c>
      <c r="T523" s="96">
        <v>110</v>
      </c>
    </row>
    <row r="524" spans="18:20">
      <c r="R524" s="96" t="s">
        <v>1047</v>
      </c>
      <c r="S524" s="96" t="s">
        <v>1048</v>
      </c>
      <c r="T524" s="96">
        <v>120</v>
      </c>
    </row>
    <row r="525" spans="18:20">
      <c r="R525" s="96" t="s">
        <v>1049</v>
      </c>
      <c r="S525" s="96" t="s">
        <v>1050</v>
      </c>
      <c r="T525" s="96">
        <v>130</v>
      </c>
    </row>
    <row r="526" spans="18:20">
      <c r="R526" s="96" t="s">
        <v>1051</v>
      </c>
      <c r="S526" s="96" t="s">
        <v>1052</v>
      </c>
      <c r="T526" s="96">
        <v>320</v>
      </c>
    </row>
    <row r="527" spans="18:20">
      <c r="R527" s="96" t="s">
        <v>1053</v>
      </c>
      <c r="S527" s="96" t="s">
        <v>1054</v>
      </c>
      <c r="T527" s="96">
        <v>110</v>
      </c>
    </row>
    <row r="528" spans="18:20">
      <c r="R528" s="96" t="s">
        <v>1055</v>
      </c>
      <c r="S528" s="96" t="s">
        <v>1056</v>
      </c>
      <c r="T528" s="96">
        <v>130</v>
      </c>
    </row>
    <row r="529" spans="18:20">
      <c r="R529" s="96" t="s">
        <v>1057</v>
      </c>
      <c r="S529" s="96" t="s">
        <v>1058</v>
      </c>
      <c r="T529" s="96" t="s">
        <v>233</v>
      </c>
    </row>
    <row r="530" spans="18:20">
      <c r="R530" s="96" t="s">
        <v>1059</v>
      </c>
      <c r="S530" s="96" t="s">
        <v>1060</v>
      </c>
      <c r="T530" s="96">
        <v>110</v>
      </c>
    </row>
    <row r="531" spans="18:20">
      <c r="R531" s="96" t="s">
        <v>1061</v>
      </c>
      <c r="S531" s="96" t="s">
        <v>1062</v>
      </c>
      <c r="T531" s="96">
        <v>120</v>
      </c>
    </row>
    <row r="532" spans="18:20">
      <c r="R532" s="96" t="s">
        <v>1063</v>
      </c>
      <c r="S532" s="96" t="s">
        <v>1064</v>
      </c>
      <c r="T532" s="96">
        <v>130</v>
      </c>
    </row>
    <row r="533" spans="18:20">
      <c r="R533" s="96" t="s">
        <v>1065</v>
      </c>
      <c r="S533" s="96" t="s">
        <v>1066</v>
      </c>
      <c r="T533" s="96">
        <v>320</v>
      </c>
    </row>
    <row r="534" spans="18:20">
      <c r="R534" s="96" t="s">
        <v>1067</v>
      </c>
      <c r="S534" s="96" t="s">
        <v>1068</v>
      </c>
      <c r="T534" s="96">
        <v>110</v>
      </c>
    </row>
    <row r="535" spans="18:20">
      <c r="R535" s="96" t="s">
        <v>1069</v>
      </c>
      <c r="S535" s="96" t="s">
        <v>1070</v>
      </c>
      <c r="T535" s="96">
        <v>130</v>
      </c>
    </row>
    <row r="536" spans="18:20">
      <c r="R536" s="96" t="s">
        <v>1071</v>
      </c>
      <c r="S536" s="96" t="s">
        <v>1072</v>
      </c>
      <c r="T536" s="96" t="s">
        <v>233</v>
      </c>
    </row>
    <row r="537" spans="18:20">
      <c r="R537" s="96" t="s">
        <v>1073</v>
      </c>
      <c r="S537" s="96" t="s">
        <v>1074</v>
      </c>
      <c r="T537" s="96">
        <v>110</v>
      </c>
    </row>
    <row r="538" spans="18:20">
      <c r="R538" s="96" t="s">
        <v>1075</v>
      </c>
      <c r="S538" s="96" t="s">
        <v>1076</v>
      </c>
      <c r="T538" s="96">
        <v>120</v>
      </c>
    </row>
    <row r="539" spans="18:20">
      <c r="R539" s="96" t="s">
        <v>1077</v>
      </c>
      <c r="S539" s="96" t="s">
        <v>1078</v>
      </c>
      <c r="T539" s="96">
        <v>130</v>
      </c>
    </row>
    <row r="540" spans="18:20">
      <c r="R540" s="96" t="s">
        <v>1079</v>
      </c>
      <c r="S540" s="96" t="s">
        <v>1080</v>
      </c>
      <c r="T540" s="96">
        <v>320</v>
      </c>
    </row>
    <row r="541" spans="18:20">
      <c r="R541" s="96" t="s">
        <v>1081</v>
      </c>
      <c r="S541" s="96" t="s">
        <v>1082</v>
      </c>
      <c r="T541" s="96">
        <v>110</v>
      </c>
    </row>
    <row r="542" spans="18:20">
      <c r="R542" s="96" t="s">
        <v>1083</v>
      </c>
      <c r="S542" s="96" t="s">
        <v>1084</v>
      </c>
      <c r="T542" s="96">
        <v>130</v>
      </c>
    </row>
    <row r="543" spans="18:20">
      <c r="R543" s="96" t="s">
        <v>1085</v>
      </c>
      <c r="S543" s="96" t="s">
        <v>1086</v>
      </c>
      <c r="T543" s="96" t="s">
        <v>233</v>
      </c>
    </row>
    <row r="544" spans="18:20">
      <c r="R544" s="96" t="s">
        <v>1087</v>
      </c>
      <c r="S544" s="96" t="s">
        <v>1088</v>
      </c>
      <c r="T544" s="96">
        <v>110</v>
      </c>
    </row>
    <row r="545" spans="18:20">
      <c r="R545" s="96" t="s">
        <v>1089</v>
      </c>
      <c r="S545" s="96" t="s">
        <v>1090</v>
      </c>
      <c r="T545" s="96">
        <v>120</v>
      </c>
    </row>
    <row r="546" spans="18:20">
      <c r="R546" s="96" t="s">
        <v>1091</v>
      </c>
      <c r="S546" s="96" t="s">
        <v>1092</v>
      </c>
      <c r="T546" s="96">
        <v>130</v>
      </c>
    </row>
    <row r="547" spans="18:20">
      <c r="R547" s="96" t="s">
        <v>1093</v>
      </c>
      <c r="S547" s="96" t="s">
        <v>1094</v>
      </c>
      <c r="T547" s="96">
        <v>320</v>
      </c>
    </row>
    <row r="548" spans="18:20">
      <c r="R548" s="96" t="s">
        <v>1095</v>
      </c>
      <c r="S548" s="96" t="s">
        <v>1096</v>
      </c>
      <c r="T548" s="96">
        <v>110</v>
      </c>
    </row>
    <row r="549" spans="18:20">
      <c r="R549" s="96" t="s">
        <v>1097</v>
      </c>
      <c r="S549" s="96" t="s">
        <v>1098</v>
      </c>
      <c r="T549" s="96">
        <v>130</v>
      </c>
    </row>
    <row r="550" spans="18:20">
      <c r="R550" s="96" t="s">
        <v>1099</v>
      </c>
      <c r="S550" s="96" t="s">
        <v>1100</v>
      </c>
      <c r="T550" s="96">
        <v>130</v>
      </c>
    </row>
    <row r="551" spans="18:20">
      <c r="R551" s="96" t="s">
        <v>1101</v>
      </c>
      <c r="S551" s="96" t="s">
        <v>972</v>
      </c>
      <c r="T551" s="96">
        <v>130</v>
      </c>
    </row>
    <row r="552" spans="18:20">
      <c r="R552" s="98" t="s">
        <v>3168</v>
      </c>
      <c r="S552" s="98" t="s">
        <v>3169</v>
      </c>
      <c r="T552" s="98">
        <v>130</v>
      </c>
    </row>
    <row r="553" spans="18:20">
      <c r="R553" s="96" t="s">
        <v>1102</v>
      </c>
      <c r="S553" s="96" t="s">
        <v>1103</v>
      </c>
      <c r="T553" s="96" t="s">
        <v>233</v>
      </c>
    </row>
    <row r="554" spans="18:20">
      <c r="R554" s="96" t="s">
        <v>1104</v>
      </c>
      <c r="S554" s="96" t="s">
        <v>1105</v>
      </c>
      <c r="T554" s="96">
        <v>130</v>
      </c>
    </row>
    <row r="555" spans="18:20">
      <c r="R555" s="96" t="s">
        <v>1106</v>
      </c>
      <c r="S555" s="96" t="s">
        <v>1107</v>
      </c>
      <c r="T555" s="96">
        <v>130</v>
      </c>
    </row>
    <row r="556" spans="18:20">
      <c r="R556" s="96" t="s">
        <v>1108</v>
      </c>
      <c r="S556" s="96" t="s">
        <v>1109</v>
      </c>
      <c r="T556" s="96" t="s">
        <v>233</v>
      </c>
    </row>
    <row r="557" spans="18:20">
      <c r="R557" s="96" t="s">
        <v>1110</v>
      </c>
      <c r="S557" s="96" t="s">
        <v>1111</v>
      </c>
      <c r="T557" s="96" t="s">
        <v>233</v>
      </c>
    </row>
    <row r="558" spans="18:20">
      <c r="R558" s="96" t="s">
        <v>1112</v>
      </c>
      <c r="S558" s="96" t="s">
        <v>1113</v>
      </c>
      <c r="T558" s="96">
        <v>240</v>
      </c>
    </row>
    <row r="559" spans="18:20">
      <c r="R559" s="96" t="s">
        <v>1115</v>
      </c>
      <c r="S559" s="96" t="s">
        <v>1116</v>
      </c>
      <c r="T559" s="96">
        <v>240</v>
      </c>
    </row>
    <row r="560" spans="18:20">
      <c r="R560" s="96" t="s">
        <v>1117</v>
      </c>
      <c r="S560" s="96" t="s">
        <v>1118</v>
      </c>
      <c r="T560" s="96">
        <v>240</v>
      </c>
    </row>
    <row r="561" spans="18:20">
      <c r="R561" s="96" t="s">
        <v>1119</v>
      </c>
      <c r="S561" s="96" t="s">
        <v>1120</v>
      </c>
      <c r="T561" s="96">
        <v>240</v>
      </c>
    </row>
    <row r="562" spans="18:20">
      <c r="R562" s="96" t="s">
        <v>1121</v>
      </c>
      <c r="S562" s="96" t="s">
        <v>1122</v>
      </c>
      <c r="T562" s="96">
        <v>240</v>
      </c>
    </row>
    <row r="563" spans="18:20">
      <c r="R563" s="96" t="s">
        <v>1123</v>
      </c>
      <c r="S563" s="96" t="s">
        <v>1124</v>
      </c>
      <c r="T563" s="96">
        <v>240</v>
      </c>
    </row>
    <row r="564" spans="18:20">
      <c r="R564" s="96" t="s">
        <v>1125</v>
      </c>
      <c r="S564" s="96" t="s">
        <v>1126</v>
      </c>
      <c r="T564" s="96">
        <v>240</v>
      </c>
    </row>
    <row r="565" spans="18:20">
      <c r="R565" s="96" t="s">
        <v>1127</v>
      </c>
      <c r="S565" s="96" t="s">
        <v>1128</v>
      </c>
      <c r="T565" s="96">
        <v>240</v>
      </c>
    </row>
    <row r="566" spans="18:20">
      <c r="R566" s="96" t="s">
        <v>1129</v>
      </c>
      <c r="S566" s="96" t="s">
        <v>1130</v>
      </c>
      <c r="T566" s="96">
        <v>240</v>
      </c>
    </row>
    <row r="567" spans="18:20">
      <c r="R567" s="96" t="s">
        <v>1131</v>
      </c>
      <c r="S567" s="96" t="s">
        <v>1132</v>
      </c>
      <c r="T567" s="96">
        <v>240</v>
      </c>
    </row>
    <row r="568" spans="18:20">
      <c r="R568" s="96" t="s">
        <v>1133</v>
      </c>
      <c r="S568" s="96" t="s">
        <v>1134</v>
      </c>
      <c r="T568" s="96">
        <v>240</v>
      </c>
    </row>
    <row r="569" spans="18:20">
      <c r="R569" s="96" t="s">
        <v>1135</v>
      </c>
      <c r="S569" s="96" t="s">
        <v>1136</v>
      </c>
      <c r="T569" s="96">
        <v>219</v>
      </c>
    </row>
    <row r="570" spans="18:20">
      <c r="R570" s="96" t="s">
        <v>1138</v>
      </c>
      <c r="S570" s="96" t="s">
        <v>1139</v>
      </c>
      <c r="T570" s="96">
        <v>219</v>
      </c>
    </row>
    <row r="571" spans="18:20">
      <c r="R571" s="96" t="s">
        <v>1140</v>
      </c>
      <c r="S571" s="96" t="s">
        <v>1109</v>
      </c>
      <c r="T571" s="96">
        <v>510</v>
      </c>
    </row>
    <row r="572" spans="18:20">
      <c r="R572" s="96" t="s">
        <v>1142</v>
      </c>
      <c r="S572" s="96" t="s">
        <v>1287</v>
      </c>
      <c r="T572" s="96">
        <v>510</v>
      </c>
    </row>
    <row r="573" spans="18:20">
      <c r="R573" s="96" t="s">
        <v>1144</v>
      </c>
      <c r="S573" s="96" t="s">
        <v>1145</v>
      </c>
      <c r="T573" s="96">
        <v>510</v>
      </c>
    </row>
    <row r="574" spans="18:20">
      <c r="R574" s="96" t="s">
        <v>1146</v>
      </c>
      <c r="S574" s="96" t="s">
        <v>1147</v>
      </c>
      <c r="T574" s="96">
        <v>520</v>
      </c>
    </row>
    <row r="575" spans="18:20">
      <c r="R575" s="96" t="s">
        <v>1149</v>
      </c>
      <c r="S575" s="96" t="s">
        <v>1150</v>
      </c>
      <c r="T575" s="96">
        <v>520</v>
      </c>
    </row>
    <row r="576" spans="18:20">
      <c r="R576" s="96" t="s">
        <v>1151</v>
      </c>
      <c r="S576" s="96" t="s">
        <v>1152</v>
      </c>
      <c r="T576" s="96">
        <v>530</v>
      </c>
    </row>
    <row r="577" spans="18:20">
      <c r="R577" s="90" t="s">
        <v>1154</v>
      </c>
      <c r="S577" s="99" t="s">
        <v>1155</v>
      </c>
      <c r="T577" s="90">
        <v>530</v>
      </c>
    </row>
    <row r="578" spans="18:20">
      <c r="R578" s="90" t="s">
        <v>1156</v>
      </c>
      <c r="S578" s="99" t="s">
        <v>1157</v>
      </c>
      <c r="T578" s="90">
        <v>310</v>
      </c>
    </row>
    <row r="579" spans="18:20">
      <c r="R579" s="90" t="s">
        <v>1158</v>
      </c>
      <c r="S579" s="99" t="s">
        <v>1159</v>
      </c>
      <c r="T579" s="90">
        <v>540</v>
      </c>
    </row>
    <row r="580" spans="18:20">
      <c r="R580" s="90" t="s">
        <v>1161</v>
      </c>
      <c r="S580" s="99" t="s">
        <v>1159</v>
      </c>
      <c r="T580" s="90">
        <v>540</v>
      </c>
    </row>
    <row r="581" spans="18:20">
      <c r="R581" s="90" t="s">
        <v>1162</v>
      </c>
      <c r="S581" s="99" t="s">
        <v>1163</v>
      </c>
      <c r="T581" s="90">
        <v>550</v>
      </c>
    </row>
    <row r="582" spans="18:20">
      <c r="R582" s="90" t="s">
        <v>1165</v>
      </c>
      <c r="S582" s="99" t="s">
        <v>1166</v>
      </c>
      <c r="T582" s="90">
        <v>790</v>
      </c>
    </row>
    <row r="583" spans="18:20">
      <c r="R583" s="90" t="s">
        <v>1168</v>
      </c>
      <c r="S583" s="99" t="s">
        <v>1169</v>
      </c>
      <c r="T583" s="90">
        <v>790</v>
      </c>
    </row>
    <row r="584" spans="18:20">
      <c r="R584" s="90" t="s">
        <v>1170</v>
      </c>
      <c r="S584" s="99" t="s">
        <v>1171</v>
      </c>
      <c r="T584" s="90">
        <v>560</v>
      </c>
    </row>
    <row r="585" spans="18:20">
      <c r="R585" s="90" t="s">
        <v>1173</v>
      </c>
      <c r="S585" s="99" t="s">
        <v>1174</v>
      </c>
      <c r="T585" s="90">
        <v>570</v>
      </c>
    </row>
    <row r="586" spans="18:20">
      <c r="R586" s="90" t="s">
        <v>1176</v>
      </c>
      <c r="S586" s="99" t="s">
        <v>388</v>
      </c>
      <c r="T586" s="90">
        <v>320</v>
      </c>
    </row>
    <row r="587" spans="18:20">
      <c r="R587" s="90" t="s">
        <v>1177</v>
      </c>
      <c r="S587" s="99" t="s">
        <v>1178</v>
      </c>
      <c r="T587" s="90">
        <v>430</v>
      </c>
    </row>
    <row r="588" spans="18:20">
      <c r="R588" s="90" t="s">
        <v>1180</v>
      </c>
      <c r="S588" s="99" t="s">
        <v>1181</v>
      </c>
      <c r="T588" s="100">
        <v>320</v>
      </c>
    </row>
    <row r="589" spans="18:20">
      <c r="R589" s="90" t="s">
        <v>1183</v>
      </c>
      <c r="S589" s="99" t="s">
        <v>1184</v>
      </c>
      <c r="T589" s="90">
        <v>420</v>
      </c>
    </row>
    <row r="590" spans="18:20">
      <c r="R590" s="90" t="s">
        <v>1186</v>
      </c>
      <c r="S590" s="99" t="s">
        <v>1187</v>
      </c>
      <c r="T590" s="90">
        <v>420</v>
      </c>
    </row>
    <row r="591" spans="18:20">
      <c r="R591" s="90" t="s">
        <v>1188</v>
      </c>
      <c r="S591" s="99" t="s">
        <v>1189</v>
      </c>
      <c r="T591" s="90">
        <v>450</v>
      </c>
    </row>
    <row r="592" spans="18:20">
      <c r="R592" s="90" t="s">
        <v>1191</v>
      </c>
      <c r="S592" s="99" t="s">
        <v>1192</v>
      </c>
      <c r="T592" s="90">
        <v>730</v>
      </c>
    </row>
    <row r="593" spans="18:20">
      <c r="R593" s="90" t="s">
        <v>1194</v>
      </c>
      <c r="S593" s="99" t="s">
        <v>1195</v>
      </c>
      <c r="T593" s="90">
        <v>610</v>
      </c>
    </row>
    <row r="594" spans="18:20">
      <c r="R594" s="90" t="s">
        <v>1197</v>
      </c>
      <c r="S594" s="99" t="s">
        <v>1198</v>
      </c>
      <c r="T594" s="90">
        <v>720</v>
      </c>
    </row>
    <row r="595" spans="18:20">
      <c r="R595" s="90" t="s">
        <v>1200</v>
      </c>
      <c r="S595" s="99" t="s">
        <v>1201</v>
      </c>
      <c r="T595" s="90">
        <v>620</v>
      </c>
    </row>
    <row r="596" spans="18:20">
      <c r="R596" s="90" t="s">
        <v>1203</v>
      </c>
      <c r="S596" s="99" t="s">
        <v>1204</v>
      </c>
      <c r="T596" s="90">
        <v>710</v>
      </c>
    </row>
    <row r="597" spans="18:20">
      <c r="R597" s="90" t="s">
        <v>1206</v>
      </c>
      <c r="S597" s="99" t="s">
        <v>1207</v>
      </c>
      <c r="T597" s="90">
        <v>410</v>
      </c>
    </row>
    <row r="598" spans="18:20">
      <c r="R598" s="90" t="s">
        <v>1209</v>
      </c>
      <c r="S598" s="99" t="s">
        <v>1210</v>
      </c>
      <c r="T598" s="90">
        <v>440</v>
      </c>
    </row>
    <row r="599" spans="18:20">
      <c r="R599" s="90" t="s">
        <v>1212</v>
      </c>
      <c r="S599" s="99" t="s">
        <v>1213</v>
      </c>
      <c r="T599" s="90">
        <v>340</v>
      </c>
    </row>
    <row r="600" spans="18:20">
      <c r="R600" s="90" t="s">
        <v>1215</v>
      </c>
      <c r="S600" s="99" t="s">
        <v>1216</v>
      </c>
      <c r="T600" s="90">
        <v>350</v>
      </c>
    </row>
    <row r="601" spans="18:20">
      <c r="R601" s="90" t="s">
        <v>1218</v>
      </c>
      <c r="S601" s="99" t="s">
        <v>1219</v>
      </c>
      <c r="T601" s="90">
        <v>350</v>
      </c>
    </row>
    <row r="602" spans="18:20">
      <c r="R602" s="90" t="s">
        <v>1220</v>
      </c>
      <c r="S602" s="99" t="s">
        <v>1221</v>
      </c>
      <c r="T602" s="90">
        <v>350</v>
      </c>
    </row>
    <row r="603" spans="18:20">
      <c r="R603" s="90" t="s">
        <v>1222</v>
      </c>
      <c r="S603" s="99" t="s">
        <v>1223</v>
      </c>
      <c r="T603" s="90">
        <v>350</v>
      </c>
    </row>
    <row r="604" spans="18:20">
      <c r="R604" s="90" t="s">
        <v>1224</v>
      </c>
      <c r="S604" s="99" t="s">
        <v>1225</v>
      </c>
      <c r="T604" s="90">
        <v>350</v>
      </c>
    </row>
    <row r="605" spans="18:20">
      <c r="R605" s="90" t="s">
        <v>1226</v>
      </c>
      <c r="S605" s="99" t="s">
        <v>1227</v>
      </c>
      <c r="T605" s="90">
        <v>350</v>
      </c>
    </row>
    <row r="606" spans="18:20">
      <c r="R606" s="90" t="s">
        <v>1228</v>
      </c>
      <c r="S606" s="99" t="s">
        <v>1229</v>
      </c>
      <c r="T606" s="90">
        <v>350</v>
      </c>
    </row>
    <row r="607" spans="18:20">
      <c r="R607" s="90" t="s">
        <v>1230</v>
      </c>
      <c r="S607" s="99" t="s">
        <v>1231</v>
      </c>
      <c r="T607" s="90">
        <v>350</v>
      </c>
    </row>
    <row r="608" spans="18:20">
      <c r="R608" s="90" t="s">
        <v>1232</v>
      </c>
      <c r="S608" s="99" t="s">
        <v>1233</v>
      </c>
      <c r="T608" s="90">
        <v>360</v>
      </c>
    </row>
    <row r="609" spans="18:20">
      <c r="R609" s="90" t="s">
        <v>1235</v>
      </c>
      <c r="S609" s="99" t="s">
        <v>1236</v>
      </c>
      <c r="T609" s="90">
        <v>740</v>
      </c>
    </row>
    <row r="610" spans="18:20">
      <c r="R610" s="90" t="s">
        <v>1238</v>
      </c>
      <c r="S610" s="99" t="s">
        <v>1236</v>
      </c>
      <c r="T610" s="90">
        <v>740</v>
      </c>
    </row>
    <row r="611" spans="18:20">
      <c r="R611" s="90" t="s">
        <v>1239</v>
      </c>
      <c r="S611" s="99" t="s">
        <v>1240</v>
      </c>
      <c r="T611" s="90">
        <v>750</v>
      </c>
    </row>
    <row r="612" spans="18:20">
      <c r="R612" s="90" t="s">
        <v>1242</v>
      </c>
      <c r="S612" s="99" t="s">
        <v>1243</v>
      </c>
      <c r="T612" s="90">
        <v>460</v>
      </c>
    </row>
    <row r="613" spans="18:20">
      <c r="R613" s="90" t="s">
        <v>1245</v>
      </c>
      <c r="S613" s="99" t="s">
        <v>1246</v>
      </c>
      <c r="T613" s="90">
        <v>795</v>
      </c>
    </row>
    <row r="614" spans="18:20">
      <c r="R614" s="90" t="s">
        <v>1248</v>
      </c>
      <c r="S614" s="99" t="s">
        <v>1249</v>
      </c>
      <c r="T614" s="90">
        <v>880</v>
      </c>
    </row>
    <row r="615" spans="18:20">
      <c r="R615" s="90" t="s">
        <v>1251</v>
      </c>
      <c r="S615" s="99" t="s">
        <v>1252</v>
      </c>
      <c r="T615" s="90">
        <v>820</v>
      </c>
    </row>
    <row r="616" spans="18:20">
      <c r="R616" s="90" t="s">
        <v>1254</v>
      </c>
      <c r="S616" s="99" t="s">
        <v>1255</v>
      </c>
      <c r="T616" s="90">
        <v>290</v>
      </c>
    </row>
    <row r="617" spans="18:20">
      <c r="R617" s="90" t="s">
        <v>1257</v>
      </c>
      <c r="S617" s="99" t="s">
        <v>1258</v>
      </c>
      <c r="T617" s="90">
        <v>890</v>
      </c>
    </row>
    <row r="618" spans="18:20">
      <c r="R618" s="90" t="s">
        <v>1260</v>
      </c>
      <c r="S618" s="99" t="s">
        <v>1261</v>
      </c>
      <c r="T618" s="90">
        <v>250</v>
      </c>
    </row>
    <row r="619" spans="18:20">
      <c r="R619" s="90" t="s">
        <v>1263</v>
      </c>
      <c r="S619" s="90" t="s">
        <v>1264</v>
      </c>
      <c r="T619" s="90">
        <v>250</v>
      </c>
    </row>
    <row r="620" spans="18:20">
      <c r="R620" s="90" t="s">
        <v>1265</v>
      </c>
      <c r="S620" s="90" t="s">
        <v>1266</v>
      </c>
      <c r="T620" s="90">
        <v>830</v>
      </c>
    </row>
    <row r="621" spans="18:20">
      <c r="R621" s="90" t="s">
        <v>3170</v>
      </c>
      <c r="S621" s="90" t="s">
        <v>3171</v>
      </c>
      <c r="T621" s="90" t="s">
        <v>233</v>
      </c>
    </row>
    <row r="622" spans="18:20">
      <c r="R622" s="90" t="s">
        <v>3172</v>
      </c>
      <c r="S622" s="90" t="s">
        <v>3171</v>
      </c>
      <c r="T622" s="90" t="s">
        <v>233</v>
      </c>
    </row>
    <row r="623" spans="18:20">
      <c r="R623" s="90" t="s">
        <v>3173</v>
      </c>
      <c r="S623" s="90" t="s">
        <v>3171</v>
      </c>
      <c r="T623" s="90" t="s">
        <v>233</v>
      </c>
    </row>
    <row r="624" spans="18:20">
      <c r="R624" s="90" t="s">
        <v>3174</v>
      </c>
      <c r="S624" s="90" t="s">
        <v>3171</v>
      </c>
      <c r="T624" s="90" t="s">
        <v>233</v>
      </c>
    </row>
    <row r="625" spans="18:20">
      <c r="R625" s="90" t="s">
        <v>1268</v>
      </c>
      <c r="S625" s="90" t="s">
        <v>1269</v>
      </c>
      <c r="T625" s="90">
        <v>840</v>
      </c>
    </row>
    <row r="626" spans="18:20">
      <c r="R626" s="90" t="s">
        <v>1271</v>
      </c>
      <c r="S626" s="90" t="s">
        <v>1272</v>
      </c>
      <c r="T626" s="90">
        <v>130</v>
      </c>
    </row>
    <row r="627" spans="18:20">
      <c r="R627" s="90" t="s">
        <v>1273</v>
      </c>
      <c r="S627" s="90" t="s">
        <v>1274</v>
      </c>
      <c r="T627" s="90" t="s">
        <v>233</v>
      </c>
    </row>
    <row r="628" spans="18:20">
      <c r="R628" s="90" t="s">
        <v>1275</v>
      </c>
      <c r="S628" s="90" t="s">
        <v>1276</v>
      </c>
      <c r="T628" s="90" t="s">
        <v>233</v>
      </c>
    </row>
    <row r="629" spans="18:20">
      <c r="R629" s="90" t="s">
        <v>1277</v>
      </c>
      <c r="S629" s="90" t="s">
        <v>1278</v>
      </c>
      <c r="T629" s="90">
        <v>810</v>
      </c>
    </row>
  </sheetData>
  <sheetProtection algorithmName="SHA-512" hashValue="tWESYYW3sWBrKJgvw2iK3Pt1mDoOGQoUsGjS9aIF9xj7hJoduksIwGDzkgGNLnQO9cFjvhTHv5HoXdKZ2bFQ4Q==" saltValue="MnGzTFOaqprHy+V8vi5L+Q==" spinCount="100000" sheet="1" objects="1" scenarios="1"/>
  <mergeCells count="73">
    <mergeCell ref="H70:K70"/>
    <mergeCell ref="H71:K71"/>
    <mergeCell ref="H72:K72"/>
    <mergeCell ref="H73:K73"/>
    <mergeCell ref="H74:K74"/>
    <mergeCell ref="H65:K65"/>
    <mergeCell ref="H66:K66"/>
    <mergeCell ref="H67:K67"/>
    <mergeCell ref="H68:K68"/>
    <mergeCell ref="H69:K69"/>
    <mergeCell ref="H60:K60"/>
    <mergeCell ref="H61:K61"/>
    <mergeCell ref="H62:K62"/>
    <mergeCell ref="H63:K63"/>
    <mergeCell ref="H64:K64"/>
    <mergeCell ref="H55:K55"/>
    <mergeCell ref="H56:K56"/>
    <mergeCell ref="H57:K57"/>
    <mergeCell ref="H58:K58"/>
    <mergeCell ref="H59:K59"/>
    <mergeCell ref="V1:Y1"/>
    <mergeCell ref="G6:I6"/>
    <mergeCell ref="H13:K13"/>
    <mergeCell ref="A1:E1"/>
    <mergeCell ref="G1:I1"/>
    <mergeCell ref="M1:P1"/>
    <mergeCell ref="R1:T1"/>
    <mergeCell ref="G7:I7"/>
    <mergeCell ref="G9:K9"/>
    <mergeCell ref="H10:K10"/>
    <mergeCell ref="H11:K11"/>
    <mergeCell ref="H12:K12"/>
    <mergeCell ref="H25:K25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37:K37"/>
    <mergeCell ref="H26:K26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49:K49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50:K50"/>
    <mergeCell ref="H51:K51"/>
    <mergeCell ref="H52:K52"/>
    <mergeCell ref="H53:K53"/>
    <mergeCell ref="H54:K54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09"/>
  <sheetViews>
    <sheetView zoomScale="85" zoomScaleNormal="85" workbookViewId="0"/>
  </sheetViews>
  <sheetFormatPr defaultColWidth="8.875" defaultRowHeight="12.75"/>
  <cols>
    <col min="1" max="1" width="31.375" style="27" customWidth="1"/>
    <col min="2" max="2" width="67.625" style="27" customWidth="1"/>
    <col min="3" max="3" width="67.625" style="27" hidden="1" customWidth="1"/>
    <col min="4" max="16384" width="8.875" style="27"/>
  </cols>
  <sheetData>
    <row r="1" spans="1:8" s="5" customFormat="1" ht="36.75" customHeight="1">
      <c r="A1" s="3" t="s">
        <v>2190</v>
      </c>
      <c r="B1" s="3" t="s">
        <v>2191</v>
      </c>
      <c r="C1" s="20" t="s">
        <v>2192</v>
      </c>
      <c r="D1" s="4"/>
      <c r="E1" s="4"/>
      <c r="F1" s="4"/>
      <c r="G1" s="4"/>
      <c r="H1" s="4"/>
    </row>
    <row r="2" spans="1:8" s="5" customFormat="1" ht="18.75">
      <c r="A2" s="21" t="s">
        <v>2193</v>
      </c>
      <c r="B2" s="22" t="s">
        <v>2194</v>
      </c>
      <c r="C2" s="23" t="s">
        <v>2195</v>
      </c>
      <c r="D2" s="4"/>
      <c r="E2" s="4"/>
      <c r="F2" s="4"/>
      <c r="G2" s="4"/>
      <c r="H2" s="4"/>
    </row>
    <row r="3" spans="1:8" s="5" customFormat="1" ht="13.5">
      <c r="A3" s="21" t="s">
        <v>2196</v>
      </c>
      <c r="B3" s="22" t="s">
        <v>2197</v>
      </c>
      <c r="C3" s="24" t="s">
        <v>2198</v>
      </c>
      <c r="D3" s="4"/>
      <c r="E3" s="4"/>
      <c r="F3" s="4"/>
      <c r="G3" s="4"/>
      <c r="H3" s="4"/>
    </row>
    <row r="4" spans="1:8" s="5" customFormat="1" ht="13.5">
      <c r="A4" s="21" t="s">
        <v>2199</v>
      </c>
      <c r="B4" s="22" t="s">
        <v>2200</v>
      </c>
      <c r="C4" s="24" t="s">
        <v>2201</v>
      </c>
      <c r="D4" s="4"/>
      <c r="E4" s="4"/>
      <c r="F4" s="4"/>
      <c r="G4" s="4"/>
      <c r="H4" s="4"/>
    </row>
    <row r="5" spans="1:8" s="5" customFormat="1" ht="13.5">
      <c r="A5" s="21" t="s">
        <v>2202</v>
      </c>
      <c r="B5" s="22" t="s">
        <v>2203</v>
      </c>
      <c r="C5" s="24" t="s">
        <v>2204</v>
      </c>
      <c r="D5" s="4"/>
      <c r="E5" s="4"/>
      <c r="F5" s="4"/>
      <c r="G5" s="4"/>
      <c r="H5" s="4"/>
    </row>
    <row r="6" spans="1:8" s="5" customFormat="1" ht="13.5">
      <c r="A6" s="21" t="s">
        <v>2205</v>
      </c>
      <c r="B6" s="22" t="s">
        <v>1817</v>
      </c>
      <c r="C6" s="24" t="s">
        <v>2206</v>
      </c>
      <c r="D6" s="4"/>
      <c r="E6" s="4"/>
      <c r="F6" s="4"/>
      <c r="G6" s="4"/>
      <c r="H6" s="4"/>
    </row>
    <row r="7" spans="1:8" s="5" customFormat="1" ht="13.5">
      <c r="A7" s="21" t="s">
        <v>2207</v>
      </c>
      <c r="B7" s="22" t="s">
        <v>2208</v>
      </c>
      <c r="C7" s="24" t="s">
        <v>2209</v>
      </c>
      <c r="D7" s="4"/>
      <c r="E7" s="4"/>
      <c r="F7" s="4"/>
      <c r="G7" s="4"/>
      <c r="H7" s="4"/>
    </row>
    <row r="8" spans="1:8" s="5" customFormat="1" ht="13.5">
      <c r="A8" s="21" t="s">
        <v>2210</v>
      </c>
      <c r="B8" s="22" t="s">
        <v>2211</v>
      </c>
      <c r="C8" s="24" t="s">
        <v>2212</v>
      </c>
      <c r="D8" s="4"/>
      <c r="E8" s="4"/>
      <c r="F8" s="4"/>
      <c r="G8" s="4"/>
      <c r="H8" s="4"/>
    </row>
    <row r="9" spans="1:8" s="5" customFormat="1" ht="13.5">
      <c r="A9" s="21" t="s">
        <v>2213</v>
      </c>
      <c r="B9" s="22" t="s">
        <v>2214</v>
      </c>
      <c r="C9" s="24" t="s">
        <v>2215</v>
      </c>
      <c r="D9" s="4"/>
      <c r="E9" s="4"/>
      <c r="F9" s="4"/>
      <c r="G9" s="4"/>
      <c r="H9" s="4"/>
    </row>
    <row r="10" spans="1:8" s="5" customFormat="1" ht="13.5">
      <c r="A10" s="21" t="s">
        <v>2216</v>
      </c>
      <c r="B10" s="22" t="s">
        <v>2217</v>
      </c>
      <c r="C10" s="24" t="s">
        <v>2218</v>
      </c>
      <c r="D10" s="4"/>
      <c r="E10" s="4"/>
      <c r="F10" s="4"/>
      <c r="G10" s="4"/>
      <c r="H10" s="4"/>
    </row>
    <row r="11" spans="1:8" s="5" customFormat="1" ht="13.5">
      <c r="A11" s="21" t="s">
        <v>2219</v>
      </c>
      <c r="B11" s="22" t="s">
        <v>2220</v>
      </c>
      <c r="C11" s="24" t="s">
        <v>2221</v>
      </c>
      <c r="D11" s="4"/>
      <c r="E11" s="4"/>
      <c r="F11" s="4"/>
      <c r="G11" s="4"/>
      <c r="H11" s="4"/>
    </row>
    <row r="12" spans="1:8" s="5" customFormat="1" ht="13.5">
      <c r="A12" s="21" t="s">
        <v>2222</v>
      </c>
      <c r="B12" s="22" t="s">
        <v>2223</v>
      </c>
      <c r="C12" s="24" t="s">
        <v>2224</v>
      </c>
      <c r="D12" s="4"/>
      <c r="E12" s="4"/>
      <c r="F12" s="4"/>
      <c r="G12" s="4"/>
      <c r="H12" s="4"/>
    </row>
    <row r="13" spans="1:8" s="5" customFormat="1" ht="13.5">
      <c r="A13" s="21" t="s">
        <v>2225</v>
      </c>
      <c r="B13" s="22" t="s">
        <v>2226</v>
      </c>
      <c r="C13" s="24" t="s">
        <v>2227</v>
      </c>
      <c r="D13" s="4"/>
      <c r="E13" s="4"/>
      <c r="F13" s="4"/>
      <c r="G13" s="4"/>
      <c r="H13" s="4"/>
    </row>
    <row r="14" spans="1:8" s="5" customFormat="1" ht="13.5">
      <c r="A14" s="21" t="s">
        <v>2228</v>
      </c>
      <c r="B14" s="22" t="s">
        <v>2229</v>
      </c>
      <c r="C14" s="24" t="s">
        <v>2230</v>
      </c>
      <c r="D14" s="4"/>
      <c r="E14" s="4"/>
      <c r="F14" s="4"/>
      <c r="G14" s="4"/>
      <c r="H14" s="4"/>
    </row>
    <row r="15" spans="1:8" s="5" customFormat="1" ht="13.5">
      <c r="A15" s="21" t="s">
        <v>2231</v>
      </c>
      <c r="B15" s="22" t="s">
        <v>2232</v>
      </c>
      <c r="C15" s="24" t="s">
        <v>2233</v>
      </c>
      <c r="D15" s="4"/>
      <c r="E15" s="4"/>
      <c r="F15" s="4"/>
      <c r="G15" s="4"/>
      <c r="H15" s="4"/>
    </row>
    <row r="16" spans="1:8" s="5" customFormat="1" ht="13.5">
      <c r="A16" s="21" t="s">
        <v>2234</v>
      </c>
      <c r="B16" s="22" t="s">
        <v>2235</v>
      </c>
      <c r="C16" s="24" t="s">
        <v>2236</v>
      </c>
      <c r="D16" s="4"/>
      <c r="E16" s="4"/>
      <c r="F16" s="4"/>
      <c r="G16" s="4"/>
      <c r="H16" s="4"/>
    </row>
    <row r="17" spans="1:8" s="5" customFormat="1" ht="13.5">
      <c r="A17" s="21" t="s">
        <v>2237</v>
      </c>
      <c r="B17" s="22" t="s">
        <v>2238</v>
      </c>
      <c r="C17" s="24" t="s">
        <v>2239</v>
      </c>
      <c r="D17" s="4"/>
      <c r="E17" s="4"/>
      <c r="F17" s="4"/>
      <c r="G17" s="4"/>
      <c r="H17" s="4"/>
    </row>
    <row r="18" spans="1:8" s="5" customFormat="1" ht="13.5">
      <c r="A18" s="21" t="s">
        <v>2240</v>
      </c>
      <c r="B18" s="22" t="s">
        <v>2241</v>
      </c>
      <c r="C18" s="24" t="s">
        <v>2242</v>
      </c>
      <c r="D18" s="4"/>
      <c r="E18" s="4"/>
      <c r="F18" s="4"/>
      <c r="G18" s="4"/>
      <c r="H18" s="4"/>
    </row>
    <row r="19" spans="1:8" s="5" customFormat="1" ht="13.5">
      <c r="A19" s="21" t="s">
        <v>2243</v>
      </c>
      <c r="B19" s="22" t="s">
        <v>2244</v>
      </c>
      <c r="C19" s="24" t="s">
        <v>2245</v>
      </c>
      <c r="D19" s="4"/>
      <c r="E19" s="4"/>
      <c r="F19" s="4"/>
      <c r="G19" s="4"/>
      <c r="H19" s="4"/>
    </row>
    <row r="20" spans="1:8" s="5" customFormat="1" ht="13.5">
      <c r="A20" s="21" t="s">
        <v>2246</v>
      </c>
      <c r="B20" s="22" t="s">
        <v>2247</v>
      </c>
      <c r="C20" s="24" t="s">
        <v>2248</v>
      </c>
      <c r="D20" s="4"/>
      <c r="E20" s="4"/>
      <c r="F20" s="4"/>
      <c r="G20" s="4"/>
      <c r="H20" s="4"/>
    </row>
    <row r="21" spans="1:8" s="5" customFormat="1" ht="13.5">
      <c r="A21" s="21" t="s">
        <v>2249</v>
      </c>
      <c r="B21" s="22" t="s">
        <v>2250</v>
      </c>
      <c r="C21" s="24" t="s">
        <v>2251</v>
      </c>
      <c r="D21" s="4"/>
      <c r="E21" s="4"/>
      <c r="F21" s="4"/>
      <c r="G21" s="4"/>
      <c r="H21" s="4"/>
    </row>
    <row r="22" spans="1:8" s="5" customFormat="1" ht="13.5">
      <c r="A22" s="21" t="s">
        <v>2252</v>
      </c>
      <c r="B22" s="22" t="s">
        <v>2253</v>
      </c>
      <c r="C22" s="24" t="s">
        <v>2254</v>
      </c>
      <c r="D22" s="4"/>
      <c r="E22" s="4"/>
      <c r="F22" s="4"/>
      <c r="G22" s="4"/>
      <c r="H22" s="4"/>
    </row>
    <row r="23" spans="1:8" s="5" customFormat="1" ht="13.5">
      <c r="A23" s="21" t="s">
        <v>2255</v>
      </c>
      <c r="B23" s="22" t="s">
        <v>2256</v>
      </c>
      <c r="C23" s="24" t="s">
        <v>1181</v>
      </c>
      <c r="D23" s="4"/>
      <c r="E23" s="4"/>
      <c r="F23" s="4"/>
      <c r="G23" s="4"/>
      <c r="H23" s="4"/>
    </row>
    <row r="24" spans="1:8" s="5" customFormat="1" ht="13.5">
      <c r="A24" s="21" t="s">
        <v>2257</v>
      </c>
      <c r="B24" s="22" t="s">
        <v>2258</v>
      </c>
      <c r="C24" s="24" t="s">
        <v>2259</v>
      </c>
      <c r="D24" s="4"/>
      <c r="E24" s="4"/>
      <c r="F24" s="4"/>
      <c r="G24" s="4"/>
      <c r="H24" s="4"/>
    </row>
    <row r="25" spans="1:8" s="5" customFormat="1" ht="13.5">
      <c r="A25" s="21" t="s">
        <v>2260</v>
      </c>
      <c r="B25" s="22" t="s">
        <v>2261</v>
      </c>
      <c r="C25" s="24" t="s">
        <v>2262</v>
      </c>
      <c r="D25" s="4"/>
      <c r="E25" s="4"/>
      <c r="F25" s="4"/>
      <c r="G25" s="4"/>
      <c r="H25" s="4"/>
    </row>
    <row r="26" spans="1:8" s="5" customFormat="1" ht="13.5">
      <c r="A26" s="21" t="s">
        <v>2263</v>
      </c>
      <c r="B26" s="22" t="s">
        <v>2264</v>
      </c>
      <c r="C26" s="24" t="s">
        <v>2265</v>
      </c>
      <c r="D26" s="4"/>
      <c r="E26" s="4"/>
      <c r="F26" s="4"/>
      <c r="G26" s="4"/>
      <c r="H26" s="4"/>
    </row>
    <row r="27" spans="1:8" s="5" customFormat="1" ht="13.5">
      <c r="A27" s="21" t="s">
        <v>2266</v>
      </c>
      <c r="B27" s="22" t="s">
        <v>2267</v>
      </c>
      <c r="C27" s="24" t="s">
        <v>2268</v>
      </c>
      <c r="D27" s="4"/>
      <c r="E27" s="4"/>
      <c r="F27" s="4"/>
      <c r="G27" s="4"/>
      <c r="H27" s="4"/>
    </row>
    <row r="28" spans="1:8" s="5" customFormat="1" ht="13.5">
      <c r="A28" s="21" t="s">
        <v>2269</v>
      </c>
      <c r="B28" s="22" t="s">
        <v>2270</v>
      </c>
      <c r="C28" s="24" t="s">
        <v>1189</v>
      </c>
      <c r="D28" s="4"/>
      <c r="E28" s="4"/>
      <c r="F28" s="4"/>
      <c r="G28" s="4"/>
      <c r="H28" s="4"/>
    </row>
    <row r="29" spans="1:8" s="5" customFormat="1" ht="13.5">
      <c r="A29" s="21" t="s">
        <v>2271</v>
      </c>
      <c r="B29" s="22" t="s">
        <v>2272</v>
      </c>
      <c r="C29" s="24" t="s">
        <v>2273</v>
      </c>
      <c r="D29" s="4"/>
      <c r="E29" s="4"/>
      <c r="F29" s="4"/>
      <c r="G29" s="4"/>
      <c r="H29" s="4"/>
    </row>
    <row r="30" spans="1:8" s="5" customFormat="1" ht="13.5">
      <c r="A30" s="21" t="s">
        <v>2274</v>
      </c>
      <c r="B30" s="22" t="s">
        <v>2275</v>
      </c>
      <c r="C30" s="24" t="s">
        <v>2276</v>
      </c>
      <c r="D30" s="4"/>
      <c r="E30" s="4"/>
      <c r="F30" s="4"/>
      <c r="G30" s="4"/>
      <c r="H30" s="4"/>
    </row>
    <row r="31" spans="1:8" s="5" customFormat="1" ht="13.5">
      <c r="A31" s="21" t="s">
        <v>2277</v>
      </c>
      <c r="B31" s="22" t="s">
        <v>2278</v>
      </c>
      <c r="C31" s="24" t="s">
        <v>2279</v>
      </c>
      <c r="D31" s="4"/>
      <c r="E31" s="4"/>
      <c r="F31" s="4"/>
      <c r="G31" s="4"/>
      <c r="H31" s="4"/>
    </row>
    <row r="32" spans="1:8" s="5" customFormat="1" ht="13.5">
      <c r="A32" s="21" t="s">
        <v>2280</v>
      </c>
      <c r="B32" s="22" t="s">
        <v>2281</v>
      </c>
      <c r="C32" s="24" t="s">
        <v>2282</v>
      </c>
      <c r="D32" s="4"/>
      <c r="E32" s="4"/>
      <c r="F32" s="4"/>
      <c r="G32" s="4"/>
      <c r="H32" s="4"/>
    </row>
    <row r="33" spans="1:8" s="5" customFormat="1" ht="13.5">
      <c r="A33" s="21" t="s">
        <v>2283</v>
      </c>
      <c r="B33" s="22" t="s">
        <v>2284</v>
      </c>
      <c r="C33" s="24" t="s">
        <v>2285</v>
      </c>
      <c r="D33" s="4"/>
      <c r="E33" s="4"/>
      <c r="F33" s="4"/>
      <c r="G33" s="4"/>
      <c r="H33" s="4"/>
    </row>
    <row r="34" spans="1:8" s="5" customFormat="1" ht="13.5">
      <c r="A34" s="21" t="s">
        <v>2286</v>
      </c>
      <c r="B34" s="22" t="s">
        <v>2287</v>
      </c>
      <c r="C34" s="24" t="s">
        <v>2288</v>
      </c>
      <c r="D34" s="4"/>
      <c r="E34" s="4"/>
      <c r="F34" s="4"/>
      <c r="G34" s="4"/>
      <c r="H34" s="4"/>
    </row>
    <row r="35" spans="1:8" s="5" customFormat="1" ht="13.5">
      <c r="A35" s="21" t="s">
        <v>2289</v>
      </c>
      <c r="B35" s="22" t="s">
        <v>2290</v>
      </c>
      <c r="C35" s="24" t="s">
        <v>2291</v>
      </c>
      <c r="D35" s="4"/>
      <c r="E35" s="4"/>
      <c r="F35" s="4"/>
      <c r="G35" s="4"/>
      <c r="H35" s="4"/>
    </row>
    <row r="36" spans="1:8" s="5" customFormat="1" ht="13.5">
      <c r="A36" s="21" t="s">
        <v>2292</v>
      </c>
      <c r="B36" s="22" t="s">
        <v>2293</v>
      </c>
      <c r="C36" s="24" t="s">
        <v>2294</v>
      </c>
      <c r="D36" s="4"/>
      <c r="E36" s="4"/>
      <c r="F36" s="4"/>
      <c r="G36" s="4"/>
      <c r="H36" s="4"/>
    </row>
    <row r="37" spans="1:8" s="5" customFormat="1" ht="13.5">
      <c r="A37" s="21" t="s">
        <v>2295</v>
      </c>
      <c r="B37" s="22" t="s">
        <v>2296</v>
      </c>
      <c r="C37" s="24" t="s">
        <v>2297</v>
      </c>
      <c r="D37" s="4"/>
      <c r="E37" s="4"/>
      <c r="F37" s="4"/>
      <c r="G37" s="4"/>
      <c r="H37" s="4"/>
    </row>
    <row r="38" spans="1:8" s="5" customFormat="1" ht="13.5">
      <c r="A38" s="21" t="s">
        <v>2298</v>
      </c>
      <c r="B38" s="22" t="s">
        <v>2299</v>
      </c>
      <c r="C38" s="24" t="s">
        <v>2300</v>
      </c>
      <c r="D38" s="4"/>
      <c r="E38" s="4"/>
      <c r="F38" s="4"/>
      <c r="G38" s="4"/>
      <c r="H38" s="4"/>
    </row>
    <row r="39" spans="1:8" s="5" customFormat="1" ht="13.5">
      <c r="A39" s="21" t="s">
        <v>2301</v>
      </c>
      <c r="B39" s="22" t="s">
        <v>2302</v>
      </c>
      <c r="C39" s="24" t="s">
        <v>2303</v>
      </c>
      <c r="D39" s="4"/>
      <c r="E39" s="4"/>
      <c r="F39" s="4"/>
      <c r="G39" s="4"/>
      <c r="H39" s="4"/>
    </row>
    <row r="40" spans="1:8" s="5" customFormat="1" ht="13.5">
      <c r="A40" s="21" t="s">
        <v>2304</v>
      </c>
      <c r="B40" s="22" t="s">
        <v>2305</v>
      </c>
      <c r="C40" s="24" t="s">
        <v>2306</v>
      </c>
      <c r="D40" s="4"/>
      <c r="E40" s="4"/>
      <c r="F40" s="4"/>
      <c r="G40" s="4"/>
      <c r="H40" s="4"/>
    </row>
    <row r="41" spans="1:8" s="5" customFormat="1" ht="13.5">
      <c r="A41" s="21" t="s">
        <v>2307</v>
      </c>
      <c r="B41" s="22" t="s">
        <v>2308</v>
      </c>
      <c r="C41" s="24" t="s">
        <v>2309</v>
      </c>
      <c r="D41" s="4"/>
      <c r="E41" s="4"/>
      <c r="F41" s="4"/>
      <c r="G41" s="4"/>
      <c r="H41" s="4"/>
    </row>
    <row r="42" spans="1:8" s="5" customFormat="1" ht="13.5">
      <c r="A42" s="21" t="s">
        <v>2310</v>
      </c>
      <c r="B42" s="22" t="s">
        <v>2311</v>
      </c>
      <c r="C42" s="24" t="s">
        <v>2312</v>
      </c>
      <c r="D42" s="4"/>
      <c r="E42" s="4"/>
      <c r="F42" s="4"/>
      <c r="G42" s="4"/>
      <c r="H42" s="4"/>
    </row>
    <row r="43" spans="1:8" s="5" customFormat="1" ht="13.5">
      <c r="A43" s="21" t="s">
        <v>2313</v>
      </c>
      <c r="B43" s="22" t="s">
        <v>2314</v>
      </c>
      <c r="C43" s="24" t="s">
        <v>1147</v>
      </c>
      <c r="D43" s="4"/>
      <c r="E43" s="4"/>
      <c r="F43" s="4"/>
      <c r="G43" s="4"/>
      <c r="H43" s="4"/>
    </row>
    <row r="44" spans="1:8" s="5" customFormat="1" ht="13.5">
      <c r="A44" s="21" t="s">
        <v>2315</v>
      </c>
      <c r="B44" s="22" t="s">
        <v>2316</v>
      </c>
      <c r="C44" s="24" t="s">
        <v>1157</v>
      </c>
      <c r="D44" s="4"/>
      <c r="E44" s="4"/>
      <c r="F44" s="4"/>
      <c r="G44" s="4"/>
      <c r="H44" s="4"/>
    </row>
    <row r="45" spans="1:8" s="5" customFormat="1" ht="13.5">
      <c r="A45" s="21" t="s">
        <v>2317</v>
      </c>
      <c r="B45" s="22" t="s">
        <v>2318</v>
      </c>
      <c r="C45" s="24" t="s">
        <v>2319</v>
      </c>
      <c r="D45" s="4"/>
      <c r="E45" s="4"/>
      <c r="F45" s="4"/>
      <c r="G45" s="4"/>
      <c r="H45" s="4"/>
    </row>
    <row r="46" spans="1:8" s="5" customFormat="1" ht="13.5">
      <c r="A46" s="21" t="s">
        <v>2320</v>
      </c>
      <c r="B46" s="22" t="s">
        <v>2321</v>
      </c>
      <c r="C46" s="24" t="s">
        <v>2322</v>
      </c>
      <c r="D46" s="4"/>
      <c r="E46" s="4"/>
      <c r="F46" s="4"/>
      <c r="G46" s="4"/>
      <c r="H46" s="4"/>
    </row>
    <row r="47" spans="1:8" s="5" customFormat="1" ht="13.5">
      <c r="A47" s="21" t="s">
        <v>2323</v>
      </c>
      <c r="B47" s="22" t="s">
        <v>2324</v>
      </c>
      <c r="C47" s="24" t="s">
        <v>2325</v>
      </c>
      <c r="D47" s="4"/>
      <c r="E47" s="4"/>
      <c r="F47" s="4"/>
      <c r="G47" s="4"/>
      <c r="H47" s="4"/>
    </row>
    <row r="48" spans="1:8" s="5" customFormat="1" ht="13.5">
      <c r="A48" s="21" t="s">
        <v>2326</v>
      </c>
      <c r="B48" s="22" t="s">
        <v>2327</v>
      </c>
      <c r="C48" s="24" t="s">
        <v>2328</v>
      </c>
      <c r="D48" s="4"/>
      <c r="E48" s="4"/>
      <c r="F48" s="4"/>
      <c r="G48" s="4"/>
      <c r="H48" s="4"/>
    </row>
    <row r="49" spans="1:8" s="5" customFormat="1" ht="13.5">
      <c r="A49" s="21" t="s">
        <v>2329</v>
      </c>
      <c r="B49" s="22" t="s">
        <v>2330</v>
      </c>
      <c r="C49" s="24" t="s">
        <v>2331</v>
      </c>
      <c r="D49" s="4"/>
      <c r="E49" s="4"/>
      <c r="F49" s="4"/>
      <c r="G49" s="4"/>
      <c r="H49" s="4"/>
    </row>
    <row r="50" spans="1:8" s="5" customFormat="1" ht="13.5">
      <c r="A50" s="21" t="s">
        <v>2332</v>
      </c>
      <c r="B50" s="22" t="s">
        <v>2333</v>
      </c>
      <c r="C50" s="24" t="s">
        <v>2334</v>
      </c>
      <c r="D50" s="4"/>
      <c r="E50" s="4"/>
      <c r="F50" s="4"/>
      <c r="G50" s="4"/>
      <c r="H50" s="4"/>
    </row>
    <row r="51" spans="1:8" s="5" customFormat="1" ht="13.5">
      <c r="A51" s="21" t="s">
        <v>2335</v>
      </c>
      <c r="B51" s="22" t="s">
        <v>2336</v>
      </c>
      <c r="C51" s="24" t="s">
        <v>2337</v>
      </c>
      <c r="D51" s="4"/>
      <c r="E51" s="4"/>
      <c r="F51" s="4"/>
      <c r="G51" s="4"/>
      <c r="H51" s="4"/>
    </row>
    <row r="52" spans="1:8" s="5" customFormat="1" ht="13.5">
      <c r="A52" s="21" t="s">
        <v>1281</v>
      </c>
      <c r="B52" s="22" t="s">
        <v>2338</v>
      </c>
      <c r="C52" s="24" t="s">
        <v>2339</v>
      </c>
      <c r="D52" s="4"/>
      <c r="E52" s="4"/>
      <c r="F52" s="4"/>
      <c r="G52" s="4"/>
      <c r="H52" s="4"/>
    </row>
    <row r="53" spans="1:8" s="5" customFormat="1" ht="13.5">
      <c r="A53" s="21" t="s">
        <v>1379</v>
      </c>
      <c r="B53" s="22" t="s">
        <v>2340</v>
      </c>
      <c r="C53" s="24" t="s">
        <v>2341</v>
      </c>
      <c r="D53" s="4"/>
      <c r="E53" s="4"/>
      <c r="F53" s="4"/>
      <c r="G53" s="4"/>
      <c r="H53" s="4"/>
    </row>
    <row r="54" spans="1:8" s="5" customFormat="1" ht="13.5">
      <c r="A54" s="21" t="s">
        <v>2342</v>
      </c>
      <c r="B54" s="22" t="s">
        <v>2343</v>
      </c>
      <c r="C54" s="24" t="s">
        <v>2344</v>
      </c>
      <c r="D54" s="4"/>
      <c r="E54" s="4"/>
      <c r="F54" s="4"/>
      <c r="G54" s="4"/>
      <c r="H54" s="4"/>
    </row>
    <row r="55" spans="1:8" s="5" customFormat="1" ht="13.5">
      <c r="A55" s="21" t="s">
        <v>2345</v>
      </c>
      <c r="B55" s="22" t="s">
        <v>2346</v>
      </c>
      <c r="C55" s="24" t="s">
        <v>2347</v>
      </c>
      <c r="D55" s="4"/>
      <c r="E55" s="4"/>
      <c r="F55" s="4"/>
      <c r="G55" s="4"/>
      <c r="H55" s="4"/>
    </row>
    <row r="56" spans="1:8" s="5" customFormat="1" ht="13.5">
      <c r="A56" s="21" t="s">
        <v>2348</v>
      </c>
      <c r="B56" s="22" t="s">
        <v>2349</v>
      </c>
      <c r="C56" s="24" t="s">
        <v>2350</v>
      </c>
      <c r="D56" s="4"/>
      <c r="E56" s="4"/>
      <c r="F56" s="4"/>
      <c r="G56" s="4"/>
      <c r="H56" s="4"/>
    </row>
    <row r="57" spans="1:8" s="5" customFormat="1" ht="13.5">
      <c r="A57" s="21" t="s">
        <v>1437</v>
      </c>
      <c r="B57" s="22" t="s">
        <v>2351</v>
      </c>
      <c r="C57" s="24" t="s">
        <v>2352</v>
      </c>
      <c r="D57" s="4"/>
      <c r="E57" s="4"/>
      <c r="F57" s="4"/>
      <c r="G57" s="4"/>
      <c r="H57" s="4"/>
    </row>
    <row r="58" spans="1:8" s="5" customFormat="1" ht="13.5">
      <c r="A58" s="21" t="s">
        <v>2353</v>
      </c>
      <c r="B58" s="22" t="s">
        <v>2354</v>
      </c>
      <c r="C58" s="24" t="s">
        <v>2355</v>
      </c>
      <c r="D58" s="4"/>
      <c r="E58" s="4"/>
      <c r="F58" s="4"/>
      <c r="G58" s="4"/>
      <c r="H58" s="4"/>
    </row>
    <row r="59" spans="1:8" s="5" customFormat="1" ht="13.5">
      <c r="A59" s="21" t="s">
        <v>1441</v>
      </c>
      <c r="B59" s="22" t="s">
        <v>2356</v>
      </c>
      <c r="C59" s="24" t="s">
        <v>2357</v>
      </c>
      <c r="D59" s="4"/>
      <c r="E59" s="4"/>
      <c r="F59" s="4"/>
      <c r="G59" s="4"/>
      <c r="H59" s="4"/>
    </row>
    <row r="60" spans="1:8" s="5" customFormat="1" ht="13.5">
      <c r="A60" s="21" t="s">
        <v>1497</v>
      </c>
      <c r="B60" s="22" t="s">
        <v>2358</v>
      </c>
      <c r="C60" s="24" t="s">
        <v>2359</v>
      </c>
      <c r="D60" s="4"/>
      <c r="E60" s="4"/>
      <c r="F60" s="4"/>
      <c r="G60" s="4"/>
      <c r="H60" s="4"/>
    </row>
    <row r="61" spans="1:8" s="5" customFormat="1" ht="13.5">
      <c r="A61" s="21" t="s">
        <v>2360</v>
      </c>
      <c r="B61" s="22" t="s">
        <v>2361</v>
      </c>
      <c r="C61" s="24" t="s">
        <v>2362</v>
      </c>
      <c r="D61" s="4"/>
      <c r="E61" s="4"/>
      <c r="F61" s="4"/>
      <c r="G61" s="4"/>
      <c r="H61" s="4"/>
    </row>
    <row r="62" spans="1:8" s="5" customFormat="1" ht="13.5">
      <c r="A62" s="21" t="s">
        <v>2363</v>
      </c>
      <c r="B62" s="22" t="s">
        <v>2364</v>
      </c>
      <c r="C62" s="24" t="s">
        <v>2365</v>
      </c>
      <c r="D62" s="4"/>
      <c r="E62" s="4"/>
      <c r="F62" s="4"/>
      <c r="G62" s="4"/>
      <c r="H62" s="4"/>
    </row>
    <row r="63" spans="1:8" s="5" customFormat="1" ht="13.5">
      <c r="A63" s="21" t="s">
        <v>2366</v>
      </c>
      <c r="B63" s="22" t="s">
        <v>2367</v>
      </c>
      <c r="C63" s="24" t="s">
        <v>2368</v>
      </c>
      <c r="D63" s="4"/>
      <c r="E63" s="4"/>
      <c r="F63" s="4"/>
      <c r="G63" s="4"/>
      <c r="H63" s="4"/>
    </row>
    <row r="64" spans="1:8" s="5" customFormat="1" ht="13.5">
      <c r="A64" s="21" t="s">
        <v>2369</v>
      </c>
      <c r="B64" s="22" t="s">
        <v>2370</v>
      </c>
      <c r="C64" s="24" t="s">
        <v>2371</v>
      </c>
      <c r="D64" s="4"/>
      <c r="E64" s="4"/>
      <c r="F64" s="4"/>
      <c r="G64" s="4"/>
      <c r="H64" s="4"/>
    </row>
    <row r="65" spans="1:8" s="5" customFormat="1" ht="13.5">
      <c r="A65" s="21" t="s">
        <v>2372</v>
      </c>
      <c r="B65" s="22" t="s">
        <v>2373</v>
      </c>
      <c r="C65" s="24" t="s">
        <v>2374</v>
      </c>
      <c r="D65" s="4"/>
      <c r="E65" s="4"/>
      <c r="F65" s="4"/>
      <c r="G65" s="4"/>
      <c r="H65" s="4"/>
    </row>
    <row r="66" spans="1:8" s="5" customFormat="1" ht="13.5">
      <c r="A66" s="21" t="s">
        <v>2375</v>
      </c>
      <c r="B66" s="22" t="s">
        <v>2376</v>
      </c>
      <c r="C66" s="24" t="s">
        <v>2377</v>
      </c>
      <c r="D66" s="4"/>
      <c r="E66" s="4"/>
      <c r="F66" s="4"/>
      <c r="G66" s="4"/>
      <c r="H66" s="4"/>
    </row>
    <row r="67" spans="1:8" s="5" customFormat="1" ht="13.5">
      <c r="A67" s="21" t="s">
        <v>1574</v>
      </c>
      <c r="B67" s="22" t="s">
        <v>2378</v>
      </c>
      <c r="C67" s="24" t="s">
        <v>2379</v>
      </c>
      <c r="D67" s="4"/>
      <c r="E67" s="4"/>
      <c r="F67" s="4"/>
      <c r="G67" s="4"/>
      <c r="H67" s="4"/>
    </row>
    <row r="68" spans="1:8" s="5" customFormat="1" ht="13.5">
      <c r="A68" s="21" t="s">
        <v>2380</v>
      </c>
      <c r="B68" s="22" t="s">
        <v>2381</v>
      </c>
      <c r="C68" s="24" t="s">
        <v>2382</v>
      </c>
      <c r="D68" s="4"/>
      <c r="E68" s="4"/>
      <c r="F68" s="4"/>
      <c r="G68" s="4"/>
      <c r="H68" s="4"/>
    </row>
    <row r="69" spans="1:8" s="5" customFormat="1" ht="13.5">
      <c r="A69" s="21" t="s">
        <v>2383</v>
      </c>
      <c r="B69" s="22" t="s">
        <v>2384</v>
      </c>
      <c r="C69" s="24" t="s">
        <v>2385</v>
      </c>
      <c r="D69" s="4"/>
      <c r="E69" s="4"/>
      <c r="F69" s="4"/>
      <c r="G69" s="4"/>
      <c r="H69" s="4"/>
    </row>
    <row r="70" spans="1:8" s="5" customFormat="1" ht="13.5">
      <c r="A70" s="21" t="s">
        <v>2386</v>
      </c>
      <c r="B70" s="22" t="s">
        <v>2387</v>
      </c>
      <c r="C70" s="24" t="s">
        <v>2388</v>
      </c>
      <c r="D70" s="4"/>
      <c r="E70" s="4"/>
      <c r="F70" s="4"/>
      <c r="G70" s="4"/>
      <c r="H70" s="4"/>
    </row>
    <row r="71" spans="1:8" s="5" customFormat="1" ht="13.5">
      <c r="A71" s="21" t="s">
        <v>2389</v>
      </c>
      <c r="B71" s="22" t="s">
        <v>2390</v>
      </c>
      <c r="C71" s="24" t="s">
        <v>2391</v>
      </c>
      <c r="D71" s="4"/>
      <c r="E71" s="4"/>
      <c r="F71" s="4"/>
      <c r="G71" s="4"/>
      <c r="H71" s="4"/>
    </row>
    <row r="72" spans="1:8" s="5" customFormat="1" ht="13.5">
      <c r="A72" s="21" t="s">
        <v>2392</v>
      </c>
      <c r="B72" s="22" t="s">
        <v>2393</v>
      </c>
      <c r="C72" s="24" t="s">
        <v>2394</v>
      </c>
      <c r="D72" s="4"/>
      <c r="E72" s="4"/>
      <c r="F72" s="4"/>
      <c r="G72" s="4"/>
      <c r="H72" s="4"/>
    </row>
    <row r="73" spans="1:8" s="5" customFormat="1" ht="18.75">
      <c r="A73" s="21" t="s">
        <v>1580</v>
      </c>
      <c r="B73" s="25" t="s">
        <v>2395</v>
      </c>
      <c r="C73" s="24"/>
      <c r="D73" s="4"/>
      <c r="E73" s="4"/>
      <c r="F73" s="4"/>
      <c r="G73" s="4"/>
      <c r="H73" s="4"/>
    </row>
    <row r="74" spans="1:8" s="5" customFormat="1" ht="13.5">
      <c r="A74" s="21" t="s">
        <v>2396</v>
      </c>
      <c r="B74" s="22" t="s">
        <v>2397</v>
      </c>
      <c r="C74" s="24"/>
      <c r="D74" s="4"/>
      <c r="E74" s="4"/>
      <c r="F74" s="4"/>
      <c r="G74" s="4"/>
      <c r="H74" s="4"/>
    </row>
    <row r="75" spans="1:8" s="5" customFormat="1" ht="13.5">
      <c r="A75" s="21" t="s">
        <v>1584</v>
      </c>
      <c r="B75" s="22" t="s">
        <v>2398</v>
      </c>
      <c r="C75" s="24"/>
      <c r="D75" s="4"/>
      <c r="E75" s="4"/>
      <c r="F75" s="4"/>
      <c r="G75" s="4"/>
      <c r="H75" s="4"/>
    </row>
    <row r="76" spans="1:8" s="5" customFormat="1" ht="13.5">
      <c r="A76" s="21" t="s">
        <v>2399</v>
      </c>
      <c r="B76" s="22" t="s">
        <v>2400</v>
      </c>
      <c r="C76" s="24"/>
      <c r="D76" s="4"/>
      <c r="E76" s="4"/>
      <c r="F76" s="4"/>
      <c r="G76" s="4"/>
      <c r="H76" s="4"/>
    </row>
    <row r="77" spans="1:8" s="5" customFormat="1" ht="13.5">
      <c r="A77" s="21" t="s">
        <v>2401</v>
      </c>
      <c r="B77" s="22" t="s">
        <v>2402</v>
      </c>
      <c r="C77" s="24"/>
      <c r="D77" s="4"/>
      <c r="E77" s="4"/>
      <c r="F77" s="4"/>
      <c r="G77" s="4"/>
      <c r="H77" s="4"/>
    </row>
    <row r="78" spans="1:8" s="5" customFormat="1" ht="13.5">
      <c r="A78" s="21" t="s">
        <v>2403</v>
      </c>
      <c r="B78" s="22" t="s">
        <v>2404</v>
      </c>
      <c r="C78" s="24"/>
      <c r="D78" s="4"/>
      <c r="E78" s="4"/>
      <c r="F78" s="4"/>
      <c r="G78" s="4"/>
      <c r="H78" s="4"/>
    </row>
    <row r="79" spans="1:8" s="5" customFormat="1" ht="13.5">
      <c r="A79" s="21" t="s">
        <v>2405</v>
      </c>
      <c r="B79" s="22" t="s">
        <v>2406</v>
      </c>
      <c r="C79" s="24"/>
      <c r="D79" s="4"/>
      <c r="E79" s="4"/>
      <c r="F79" s="4"/>
      <c r="G79" s="4"/>
      <c r="H79" s="4"/>
    </row>
    <row r="80" spans="1:8" s="5" customFormat="1" ht="13.5">
      <c r="A80" s="21" t="s">
        <v>1590</v>
      </c>
      <c r="B80" s="22" t="s">
        <v>2407</v>
      </c>
      <c r="C80" s="24"/>
      <c r="D80" s="4"/>
      <c r="E80" s="4"/>
      <c r="F80" s="4"/>
      <c r="G80" s="4"/>
      <c r="H80" s="4"/>
    </row>
    <row r="81" spans="1:8" s="5" customFormat="1" ht="13.5">
      <c r="A81" s="21" t="s">
        <v>2408</v>
      </c>
      <c r="B81" s="22" t="s">
        <v>2409</v>
      </c>
      <c r="C81" s="24"/>
      <c r="D81" s="4"/>
      <c r="E81" s="4"/>
      <c r="F81" s="4"/>
      <c r="G81" s="4"/>
      <c r="H81" s="4"/>
    </row>
    <row r="82" spans="1:8" s="5" customFormat="1" ht="13.5">
      <c r="A82" s="21" t="s">
        <v>2410</v>
      </c>
      <c r="B82" s="22" t="s">
        <v>2411</v>
      </c>
      <c r="C82" s="24"/>
      <c r="D82" s="4"/>
      <c r="E82" s="4"/>
      <c r="F82" s="4"/>
      <c r="G82" s="4"/>
      <c r="H82" s="4"/>
    </row>
    <row r="83" spans="1:8" s="5" customFormat="1" ht="13.5">
      <c r="A83" s="21" t="s">
        <v>2412</v>
      </c>
      <c r="B83" s="22" t="s">
        <v>2413</v>
      </c>
      <c r="C83" s="24"/>
      <c r="D83" s="4"/>
      <c r="E83" s="4"/>
      <c r="F83" s="4"/>
      <c r="G83" s="4"/>
      <c r="H83" s="4"/>
    </row>
    <row r="84" spans="1:8" s="5" customFormat="1" ht="13.5">
      <c r="A84" s="21" t="s">
        <v>2414</v>
      </c>
      <c r="B84" s="22" t="s">
        <v>2415</v>
      </c>
      <c r="C84" s="24"/>
      <c r="D84" s="4"/>
      <c r="E84" s="4"/>
      <c r="F84" s="4"/>
      <c r="G84" s="4"/>
      <c r="H84" s="4"/>
    </row>
    <row r="85" spans="1:8" s="5" customFormat="1" ht="13.5">
      <c r="A85" s="21" t="s">
        <v>2416</v>
      </c>
      <c r="B85" s="22" t="s">
        <v>2417</v>
      </c>
      <c r="C85" s="24"/>
      <c r="D85" s="4"/>
      <c r="E85" s="4"/>
      <c r="F85" s="4"/>
      <c r="G85" s="4"/>
      <c r="H85" s="4"/>
    </row>
    <row r="86" spans="1:8" s="5" customFormat="1" ht="13.5">
      <c r="A86" s="21" t="s">
        <v>2418</v>
      </c>
      <c r="B86" s="22" t="s">
        <v>2419</v>
      </c>
      <c r="C86" s="24"/>
      <c r="D86" s="4"/>
      <c r="E86" s="4"/>
      <c r="F86" s="4"/>
      <c r="G86" s="4"/>
      <c r="H86" s="4"/>
    </row>
    <row r="87" spans="1:8" s="5" customFormat="1" ht="13.5">
      <c r="A87" s="21" t="s">
        <v>2420</v>
      </c>
      <c r="B87" s="22" t="s">
        <v>2421</v>
      </c>
      <c r="C87" s="24"/>
      <c r="D87" s="4"/>
      <c r="E87" s="4"/>
      <c r="F87" s="4"/>
      <c r="G87" s="4"/>
      <c r="H87" s="4"/>
    </row>
    <row r="88" spans="1:8" s="5" customFormat="1" ht="13.5">
      <c r="A88" s="21" t="s">
        <v>2422</v>
      </c>
      <c r="B88" s="22" t="s">
        <v>2423</v>
      </c>
      <c r="C88" s="24"/>
      <c r="D88" s="4"/>
      <c r="E88" s="4"/>
      <c r="F88" s="4"/>
      <c r="G88" s="4"/>
      <c r="H88" s="4"/>
    </row>
    <row r="89" spans="1:8" s="5" customFormat="1" ht="13.5">
      <c r="A89" s="21" t="s">
        <v>2424</v>
      </c>
      <c r="B89" s="22" t="s">
        <v>2425</v>
      </c>
      <c r="C89" s="24"/>
      <c r="D89" s="4"/>
      <c r="E89" s="4"/>
      <c r="F89" s="4"/>
      <c r="G89" s="4"/>
      <c r="H89" s="4"/>
    </row>
    <row r="90" spans="1:8" s="5" customFormat="1" ht="13.5">
      <c r="A90" s="21" t="s">
        <v>2426</v>
      </c>
      <c r="B90" s="22" t="s">
        <v>2427</v>
      </c>
      <c r="C90" s="24"/>
      <c r="D90" s="4"/>
      <c r="E90" s="4"/>
      <c r="F90" s="4"/>
      <c r="G90" s="4"/>
      <c r="H90" s="4"/>
    </row>
    <row r="91" spans="1:8" s="5" customFormat="1" ht="13.5">
      <c r="A91" s="21" t="s">
        <v>2428</v>
      </c>
      <c r="B91" s="22" t="s">
        <v>2429</v>
      </c>
      <c r="C91" s="24"/>
      <c r="D91" s="4"/>
      <c r="E91" s="4"/>
      <c r="F91" s="4"/>
      <c r="G91" s="4"/>
      <c r="H91" s="4"/>
    </row>
    <row r="92" spans="1:8" s="5" customFormat="1" ht="13.5">
      <c r="A92" s="21" t="s">
        <v>2430</v>
      </c>
      <c r="B92" s="22" t="s">
        <v>2431</v>
      </c>
      <c r="C92" s="24"/>
      <c r="D92" s="4"/>
      <c r="E92" s="4"/>
      <c r="F92" s="4"/>
      <c r="G92" s="4"/>
      <c r="H92" s="4"/>
    </row>
    <row r="93" spans="1:8" s="5" customFormat="1" ht="13.5">
      <c r="A93" s="21" t="s">
        <v>2432</v>
      </c>
      <c r="B93" s="22" t="s">
        <v>2433</v>
      </c>
      <c r="C93" s="24"/>
      <c r="D93" s="4"/>
      <c r="E93" s="4"/>
      <c r="F93" s="4"/>
      <c r="G93" s="4"/>
      <c r="H93" s="4"/>
    </row>
    <row r="94" spans="1:8" s="5" customFormat="1" ht="13.5">
      <c r="A94" s="21" t="s">
        <v>2434</v>
      </c>
      <c r="B94" s="22" t="s">
        <v>2435</v>
      </c>
      <c r="C94" s="24"/>
      <c r="D94" s="4"/>
      <c r="E94" s="4"/>
      <c r="F94" s="4"/>
      <c r="G94" s="4"/>
      <c r="H94" s="4"/>
    </row>
    <row r="95" spans="1:8" s="5" customFormat="1" ht="13.5">
      <c r="A95" s="21" t="s">
        <v>2436</v>
      </c>
      <c r="B95" s="22" t="s">
        <v>2437</v>
      </c>
      <c r="C95" s="24"/>
      <c r="D95" s="4"/>
      <c r="E95" s="4"/>
      <c r="F95" s="4"/>
      <c r="G95" s="4"/>
      <c r="H95" s="4"/>
    </row>
    <row r="96" spans="1:8" s="5" customFormat="1" ht="13.5">
      <c r="A96" s="21" t="s">
        <v>2438</v>
      </c>
      <c r="B96" s="22" t="s">
        <v>2439</v>
      </c>
      <c r="C96" s="24"/>
      <c r="D96" s="4"/>
      <c r="E96" s="4"/>
      <c r="F96" s="4"/>
      <c r="G96" s="4"/>
      <c r="H96" s="4"/>
    </row>
    <row r="97" spans="1:8" s="5" customFormat="1" ht="13.5">
      <c r="A97" s="21" t="s">
        <v>2440</v>
      </c>
      <c r="B97" s="22" t="s">
        <v>2441</v>
      </c>
      <c r="C97" s="24"/>
      <c r="D97" s="4"/>
      <c r="E97" s="4"/>
      <c r="F97" s="4"/>
      <c r="G97" s="4"/>
      <c r="H97" s="4"/>
    </row>
    <row r="98" spans="1:8" s="5" customFormat="1" ht="13.5">
      <c r="A98" s="21" t="s">
        <v>2442</v>
      </c>
      <c r="B98" s="22" t="s">
        <v>2443</v>
      </c>
      <c r="C98" s="24"/>
      <c r="D98" s="4"/>
      <c r="E98" s="4"/>
      <c r="F98" s="4"/>
      <c r="G98" s="4"/>
      <c r="H98" s="4"/>
    </row>
    <row r="99" spans="1:8" s="5" customFormat="1" ht="13.5">
      <c r="A99" s="21" t="s">
        <v>2444</v>
      </c>
      <c r="B99" s="22" t="s">
        <v>2445</v>
      </c>
      <c r="C99" s="24"/>
      <c r="D99" s="4"/>
      <c r="E99" s="4"/>
      <c r="F99" s="4"/>
      <c r="G99" s="4"/>
      <c r="H99" s="4"/>
    </row>
    <row r="100" spans="1:8" s="5" customFormat="1" ht="13.5">
      <c r="A100" s="21" t="s">
        <v>2446</v>
      </c>
      <c r="B100" s="22" t="s">
        <v>2447</v>
      </c>
      <c r="C100" s="24"/>
      <c r="D100" s="4"/>
      <c r="E100" s="4"/>
      <c r="F100" s="4"/>
      <c r="G100" s="4"/>
      <c r="H100" s="4"/>
    </row>
    <row r="101" spans="1:8" s="5" customFormat="1" ht="13.5">
      <c r="A101" s="21" t="s">
        <v>2448</v>
      </c>
      <c r="B101" s="22" t="s">
        <v>2449</v>
      </c>
      <c r="C101" s="24"/>
      <c r="D101" s="4"/>
      <c r="E101" s="4"/>
      <c r="F101" s="4"/>
      <c r="G101" s="4"/>
      <c r="H101" s="4"/>
    </row>
    <row r="102" spans="1:8" ht="14.25">
      <c r="A102" s="21" t="s">
        <v>2450</v>
      </c>
      <c r="B102" s="26" t="s">
        <v>2451</v>
      </c>
    </row>
    <row r="103" spans="1:8" ht="14.25">
      <c r="A103" s="21" t="s">
        <v>2452</v>
      </c>
      <c r="B103" s="26" t="s">
        <v>2453</v>
      </c>
    </row>
    <row r="104" spans="1:8" ht="14.25">
      <c r="A104" s="21" t="s">
        <v>1594</v>
      </c>
      <c r="B104" s="26" t="s">
        <v>2454</v>
      </c>
    </row>
    <row r="105" spans="1:8" ht="14.25">
      <c r="A105" s="21" t="s">
        <v>2455</v>
      </c>
      <c r="B105" s="26" t="s">
        <v>2456</v>
      </c>
    </row>
    <row r="106" spans="1:8" ht="14.25">
      <c r="A106" s="21" t="s">
        <v>2457</v>
      </c>
      <c r="B106" s="26" t="s">
        <v>2458</v>
      </c>
    </row>
    <row r="107" spans="1:8" ht="14.25">
      <c r="A107" s="21" t="s">
        <v>2459</v>
      </c>
      <c r="B107" s="26" t="s">
        <v>2460</v>
      </c>
    </row>
    <row r="108" spans="1:8" ht="14.25">
      <c r="A108" s="21" t="s">
        <v>2461</v>
      </c>
      <c r="B108" s="26" t="s">
        <v>2462</v>
      </c>
    </row>
    <row r="109" spans="1:8" ht="14.25">
      <c r="A109" s="21" t="s">
        <v>2463</v>
      </c>
      <c r="B109" s="26" t="s">
        <v>2464</v>
      </c>
    </row>
    <row r="110" spans="1:8" ht="14.25">
      <c r="A110" s="21" t="s">
        <v>2465</v>
      </c>
      <c r="B110" s="26" t="s">
        <v>2466</v>
      </c>
    </row>
    <row r="111" spans="1:8" ht="14.25">
      <c r="A111" s="21" t="s">
        <v>2467</v>
      </c>
      <c r="B111" s="26" t="s">
        <v>2468</v>
      </c>
    </row>
    <row r="112" spans="1:8" ht="14.25">
      <c r="A112" s="21" t="s">
        <v>2469</v>
      </c>
      <c r="B112" s="26" t="s">
        <v>2470</v>
      </c>
    </row>
    <row r="113" spans="1:2" ht="14.25">
      <c r="A113" s="21" t="s">
        <v>2471</v>
      </c>
      <c r="B113" s="26" t="s">
        <v>2472</v>
      </c>
    </row>
    <row r="114" spans="1:2" ht="14.25">
      <c r="A114" s="21" t="s">
        <v>2473</v>
      </c>
      <c r="B114" s="26" t="s">
        <v>2474</v>
      </c>
    </row>
    <row r="115" spans="1:2" ht="14.25">
      <c r="A115" s="21" t="s">
        <v>2475</v>
      </c>
      <c r="B115" s="26" t="s">
        <v>2476</v>
      </c>
    </row>
    <row r="116" spans="1:2" ht="14.25">
      <c r="A116" s="21" t="s">
        <v>2477</v>
      </c>
      <c r="B116" s="26" t="s">
        <v>2478</v>
      </c>
    </row>
    <row r="117" spans="1:2" ht="14.25">
      <c r="A117" s="21" t="s">
        <v>2479</v>
      </c>
      <c r="B117" s="26" t="s">
        <v>2480</v>
      </c>
    </row>
    <row r="118" spans="1:2" ht="14.25">
      <c r="A118" s="21" t="s">
        <v>2481</v>
      </c>
      <c r="B118" s="26" t="s">
        <v>2482</v>
      </c>
    </row>
    <row r="119" spans="1:2" ht="14.25">
      <c r="A119" s="21" t="s">
        <v>2483</v>
      </c>
      <c r="B119" s="26" t="s">
        <v>2484</v>
      </c>
    </row>
    <row r="120" spans="1:2" ht="14.25">
      <c r="A120" s="21" t="s">
        <v>2485</v>
      </c>
      <c r="B120" s="26" t="s">
        <v>2486</v>
      </c>
    </row>
    <row r="121" spans="1:2" ht="14.25">
      <c r="A121" s="21" t="s">
        <v>2487</v>
      </c>
      <c r="B121" s="26" t="s">
        <v>2488</v>
      </c>
    </row>
    <row r="122" spans="1:2" ht="14.25">
      <c r="A122" s="21" t="s">
        <v>2489</v>
      </c>
      <c r="B122" s="26" t="s">
        <v>2490</v>
      </c>
    </row>
    <row r="123" spans="1:2" ht="14.25">
      <c r="A123" s="21" t="s">
        <v>2491</v>
      </c>
      <c r="B123" s="26" t="s">
        <v>2492</v>
      </c>
    </row>
    <row r="124" spans="1:2" ht="14.25">
      <c r="A124" s="21" t="s">
        <v>2493</v>
      </c>
      <c r="B124" s="26" t="s">
        <v>2494</v>
      </c>
    </row>
    <row r="125" spans="1:2" ht="14.25">
      <c r="A125" s="21" t="s">
        <v>2495</v>
      </c>
      <c r="B125" s="26" t="s">
        <v>1334</v>
      </c>
    </row>
    <row r="126" spans="1:2" ht="14.25">
      <c r="A126" s="21" t="s">
        <v>2496</v>
      </c>
      <c r="B126" s="26" t="s">
        <v>2497</v>
      </c>
    </row>
    <row r="127" spans="1:2" ht="14.25">
      <c r="A127" s="21" t="s">
        <v>2498</v>
      </c>
      <c r="B127" s="26" t="s">
        <v>1351</v>
      </c>
    </row>
    <row r="128" spans="1:2" ht="14.25">
      <c r="A128" s="21" t="s">
        <v>2499</v>
      </c>
      <c r="B128" s="26" t="s">
        <v>1340</v>
      </c>
    </row>
    <row r="129" spans="1:2" ht="14.25">
      <c r="A129" s="21" t="s">
        <v>2500</v>
      </c>
      <c r="B129" s="26" t="s">
        <v>2501</v>
      </c>
    </row>
    <row r="130" spans="1:2" ht="14.25">
      <c r="A130" s="21" t="s">
        <v>2502</v>
      </c>
      <c r="B130" s="26" t="s">
        <v>1354</v>
      </c>
    </row>
    <row r="131" spans="1:2" ht="14.25">
      <c r="A131" s="21" t="s">
        <v>2503</v>
      </c>
      <c r="B131" s="26" t="s">
        <v>1343</v>
      </c>
    </row>
    <row r="132" spans="1:2" ht="14.25">
      <c r="A132" s="21" t="s">
        <v>2504</v>
      </c>
      <c r="B132" s="26" t="s">
        <v>1549</v>
      </c>
    </row>
    <row r="133" spans="1:2" ht="14.25">
      <c r="A133" s="21" t="s">
        <v>2505</v>
      </c>
      <c r="B133" s="26" t="s">
        <v>1552</v>
      </c>
    </row>
    <row r="134" spans="1:2" ht="14.25">
      <c r="A134" s="21" t="s">
        <v>2506</v>
      </c>
      <c r="B134" s="26" t="s">
        <v>2507</v>
      </c>
    </row>
    <row r="135" spans="1:2" ht="14.25">
      <c r="A135" s="21" t="s">
        <v>2508</v>
      </c>
      <c r="B135" s="26" t="s">
        <v>1555</v>
      </c>
    </row>
    <row r="136" spans="1:2" ht="14.25">
      <c r="A136" s="21" t="s">
        <v>2509</v>
      </c>
      <c r="B136" s="26" t="s">
        <v>2510</v>
      </c>
    </row>
    <row r="137" spans="1:2" ht="14.25">
      <c r="A137" s="21" t="s">
        <v>2511</v>
      </c>
      <c r="B137" s="26" t="s">
        <v>1561</v>
      </c>
    </row>
    <row r="138" spans="1:2" ht="14.25">
      <c r="A138" s="21" t="s">
        <v>2512</v>
      </c>
      <c r="B138" s="26" t="s">
        <v>1368</v>
      </c>
    </row>
    <row r="139" spans="1:2" ht="14.25">
      <c r="A139" s="21" t="s">
        <v>2513</v>
      </c>
      <c r="B139" s="26" t="s">
        <v>2514</v>
      </c>
    </row>
    <row r="140" spans="1:2" ht="14.25">
      <c r="A140" s="21" t="s">
        <v>2515</v>
      </c>
      <c r="B140" s="26" t="s">
        <v>2516</v>
      </c>
    </row>
    <row r="141" spans="1:2" ht="14.25">
      <c r="A141" s="21" t="s">
        <v>2517</v>
      </c>
      <c r="B141" s="26" t="s">
        <v>2518</v>
      </c>
    </row>
    <row r="142" spans="1:2" ht="14.25">
      <c r="A142" s="21" t="s">
        <v>2519</v>
      </c>
      <c r="B142" s="26" t="s">
        <v>2242</v>
      </c>
    </row>
    <row r="143" spans="1:2" ht="14.25">
      <c r="A143" s="21" t="s">
        <v>1714</v>
      </c>
      <c r="B143" s="26" t="s">
        <v>2520</v>
      </c>
    </row>
    <row r="144" spans="1:2" ht="14.25">
      <c r="A144" s="21" t="s">
        <v>1773</v>
      </c>
      <c r="B144" s="26" t="s">
        <v>2521</v>
      </c>
    </row>
    <row r="145" spans="1:2" ht="14.25">
      <c r="A145" s="21" t="s">
        <v>2522</v>
      </c>
      <c r="B145" s="26" t="s">
        <v>2523</v>
      </c>
    </row>
    <row r="146" spans="1:2" ht="14.25">
      <c r="A146" s="21" t="s">
        <v>2524</v>
      </c>
      <c r="B146" s="26" t="s">
        <v>2245</v>
      </c>
    </row>
    <row r="147" spans="1:2" ht="14.25">
      <c r="A147" s="21" t="s">
        <v>2525</v>
      </c>
      <c r="B147" s="26" t="s">
        <v>2248</v>
      </c>
    </row>
    <row r="148" spans="1:2" ht="14.25">
      <c r="A148" s="21" t="s">
        <v>2526</v>
      </c>
      <c r="B148" s="26" t="s">
        <v>2251</v>
      </c>
    </row>
    <row r="149" spans="1:2" ht="14.25">
      <c r="A149" s="21" t="s">
        <v>2527</v>
      </c>
      <c r="B149" s="26" t="s">
        <v>2254</v>
      </c>
    </row>
    <row r="150" spans="1:2" ht="14.25">
      <c r="A150" s="21" t="s">
        <v>2528</v>
      </c>
      <c r="B150" s="26" t="s">
        <v>1181</v>
      </c>
    </row>
    <row r="151" spans="1:2" ht="14.25">
      <c r="A151" s="21" t="s">
        <v>2529</v>
      </c>
      <c r="B151" s="26" t="s">
        <v>2530</v>
      </c>
    </row>
    <row r="152" spans="1:2" ht="14.25">
      <c r="A152" s="21" t="s">
        <v>2531</v>
      </c>
      <c r="B152" s="26" t="s">
        <v>2532</v>
      </c>
    </row>
    <row r="153" spans="1:2" ht="14.25">
      <c r="A153" s="21" t="s">
        <v>2533</v>
      </c>
      <c r="B153" s="26" t="s">
        <v>2265</v>
      </c>
    </row>
    <row r="154" spans="1:2" ht="14.25">
      <c r="A154" s="21" t="s">
        <v>2534</v>
      </c>
      <c r="B154" s="26" t="s">
        <v>2268</v>
      </c>
    </row>
    <row r="155" spans="1:2" ht="14.25">
      <c r="A155" s="21" t="s">
        <v>2535</v>
      </c>
      <c r="B155" s="26" t="s">
        <v>1189</v>
      </c>
    </row>
    <row r="156" spans="1:2" ht="14.25">
      <c r="A156" s="21" t="s">
        <v>2536</v>
      </c>
      <c r="B156" s="26" t="s">
        <v>2273</v>
      </c>
    </row>
    <row r="157" spans="1:2" ht="14.25">
      <c r="A157" s="21" t="s">
        <v>2537</v>
      </c>
      <c r="B157" s="26" t="s">
        <v>2538</v>
      </c>
    </row>
    <row r="158" spans="1:2" ht="14.25">
      <c r="A158" s="21" t="s">
        <v>2539</v>
      </c>
      <c r="B158" s="26" t="s">
        <v>2540</v>
      </c>
    </row>
    <row r="159" spans="1:2" ht="14.25">
      <c r="A159" s="21" t="s">
        <v>2541</v>
      </c>
      <c r="B159" s="26" t="s">
        <v>2542</v>
      </c>
    </row>
    <row r="160" spans="1:2" ht="14.25">
      <c r="A160" s="21" t="s">
        <v>2543</v>
      </c>
      <c r="B160" s="26" t="s">
        <v>2544</v>
      </c>
    </row>
    <row r="161" spans="1:2" ht="14.25">
      <c r="A161" s="21" t="s">
        <v>2545</v>
      </c>
      <c r="B161" s="26" t="s">
        <v>2546</v>
      </c>
    </row>
    <row r="162" spans="1:2" ht="14.25">
      <c r="A162" s="21" t="s">
        <v>2547</v>
      </c>
      <c r="B162" s="26" t="s">
        <v>2548</v>
      </c>
    </row>
    <row r="163" spans="1:2" ht="14.25">
      <c r="A163" s="21" t="s">
        <v>2549</v>
      </c>
      <c r="B163" s="26" t="s">
        <v>2550</v>
      </c>
    </row>
    <row r="164" spans="1:2" ht="14.25">
      <c r="A164" s="21" t="s">
        <v>2551</v>
      </c>
      <c r="B164" s="26" t="s">
        <v>2552</v>
      </c>
    </row>
    <row r="165" spans="1:2" ht="14.25">
      <c r="A165" s="21" t="s">
        <v>2553</v>
      </c>
      <c r="B165" s="26" t="s">
        <v>2554</v>
      </c>
    </row>
    <row r="166" spans="1:2" ht="14.25">
      <c r="A166" s="21" t="s">
        <v>2555</v>
      </c>
      <c r="B166" s="26" t="s">
        <v>2556</v>
      </c>
    </row>
    <row r="167" spans="1:2" ht="14.25">
      <c r="A167" s="21" t="s">
        <v>2557</v>
      </c>
      <c r="B167" s="26" t="s">
        <v>2300</v>
      </c>
    </row>
    <row r="168" spans="1:2" ht="14.25">
      <c r="A168" s="21" t="s">
        <v>2558</v>
      </c>
      <c r="B168" s="26" t="s">
        <v>2559</v>
      </c>
    </row>
    <row r="169" spans="1:2" ht="14.25">
      <c r="A169" s="21" t="s">
        <v>2560</v>
      </c>
      <c r="B169" s="26" t="s">
        <v>1240</v>
      </c>
    </row>
    <row r="170" spans="1:2" ht="14.25">
      <c r="A170" s="21" t="s">
        <v>2561</v>
      </c>
      <c r="B170" s="26" t="s">
        <v>2562</v>
      </c>
    </row>
    <row r="171" spans="1:2" ht="14.25">
      <c r="A171" s="21" t="s">
        <v>2563</v>
      </c>
      <c r="B171" s="26" t="s">
        <v>2312</v>
      </c>
    </row>
    <row r="172" spans="1:2" ht="14.25">
      <c r="A172" s="21" t="s">
        <v>2564</v>
      </c>
      <c r="B172" s="26" t="s">
        <v>1147</v>
      </c>
    </row>
    <row r="173" spans="1:2" ht="14.25">
      <c r="A173" s="21" t="s">
        <v>2565</v>
      </c>
      <c r="B173" s="26" t="s">
        <v>1157</v>
      </c>
    </row>
    <row r="174" spans="1:2" ht="14.25">
      <c r="A174" s="21" t="s">
        <v>2566</v>
      </c>
      <c r="B174" s="26" t="s">
        <v>2567</v>
      </c>
    </row>
    <row r="175" spans="1:2" ht="14.25">
      <c r="A175" s="21" t="s">
        <v>2568</v>
      </c>
      <c r="B175" s="26" t="s">
        <v>2569</v>
      </c>
    </row>
    <row r="176" spans="1:2" ht="14.25">
      <c r="A176" s="21" t="s">
        <v>2570</v>
      </c>
      <c r="B176" s="26" t="s">
        <v>2571</v>
      </c>
    </row>
    <row r="177" spans="1:2" ht="14.25">
      <c r="A177" s="21" t="s">
        <v>2572</v>
      </c>
      <c r="B177" s="26" t="s">
        <v>2573</v>
      </c>
    </row>
    <row r="178" spans="1:2" ht="14.25">
      <c r="A178" s="21" t="s">
        <v>2574</v>
      </c>
      <c r="B178" s="26" t="s">
        <v>2331</v>
      </c>
    </row>
    <row r="179" spans="1:2" ht="14.25">
      <c r="A179" s="21" t="s">
        <v>2575</v>
      </c>
      <c r="B179" s="26" t="s">
        <v>1159</v>
      </c>
    </row>
    <row r="180" spans="1:2" ht="14.25">
      <c r="A180" s="21" t="s">
        <v>2576</v>
      </c>
      <c r="B180" s="26" t="s">
        <v>1163</v>
      </c>
    </row>
    <row r="181" spans="1:2" ht="14.25">
      <c r="A181" s="21" t="s">
        <v>2577</v>
      </c>
      <c r="B181" s="26" t="s">
        <v>1174</v>
      </c>
    </row>
    <row r="182" spans="1:2" ht="14.25">
      <c r="A182" s="21" t="s">
        <v>2578</v>
      </c>
      <c r="B182" s="26" t="s">
        <v>2579</v>
      </c>
    </row>
    <row r="183" spans="1:2" ht="14.25">
      <c r="A183" s="21" t="s">
        <v>2580</v>
      </c>
      <c r="B183" s="26" t="s">
        <v>2581</v>
      </c>
    </row>
    <row r="184" spans="1:2" ht="14.25">
      <c r="A184" s="21" t="s">
        <v>2582</v>
      </c>
      <c r="B184" s="26" t="s">
        <v>2583</v>
      </c>
    </row>
    <row r="185" spans="1:2" ht="14.25">
      <c r="A185" s="21" t="s">
        <v>2584</v>
      </c>
      <c r="B185" s="26" t="s">
        <v>2585</v>
      </c>
    </row>
    <row r="186" spans="1:2" ht="14.25">
      <c r="A186" s="21" t="s">
        <v>2586</v>
      </c>
      <c r="B186" s="26" t="s">
        <v>2587</v>
      </c>
    </row>
    <row r="187" spans="1:2" ht="14.25">
      <c r="A187" s="21" t="s">
        <v>2588</v>
      </c>
      <c r="B187" s="26" t="s">
        <v>1171</v>
      </c>
    </row>
    <row r="188" spans="1:2" ht="14.25">
      <c r="A188" s="21" t="s">
        <v>2589</v>
      </c>
      <c r="B188" s="26" t="s">
        <v>2590</v>
      </c>
    </row>
    <row r="189" spans="1:2" ht="14.25">
      <c r="A189" s="21" t="s">
        <v>2591</v>
      </c>
      <c r="B189" s="26" t="s">
        <v>2592</v>
      </c>
    </row>
    <row r="190" spans="1:2" ht="14.25">
      <c r="A190" s="21" t="s">
        <v>2593</v>
      </c>
      <c r="B190" s="26" t="s">
        <v>2594</v>
      </c>
    </row>
    <row r="191" spans="1:2" ht="14.25">
      <c r="A191" s="21" t="s">
        <v>2595</v>
      </c>
      <c r="B191" s="26" t="s">
        <v>2596</v>
      </c>
    </row>
    <row r="192" spans="1:2" ht="14.25">
      <c r="A192" s="21" t="s">
        <v>2597</v>
      </c>
      <c r="B192" s="26" t="s">
        <v>2598</v>
      </c>
    </row>
    <row r="193" spans="1:2" ht="14.25">
      <c r="A193" s="21" t="s">
        <v>2599</v>
      </c>
      <c r="B193" s="26" t="s">
        <v>1166</v>
      </c>
    </row>
    <row r="194" spans="1:2" ht="14.25">
      <c r="A194" s="21" t="s">
        <v>2600</v>
      </c>
      <c r="B194" s="26" t="s">
        <v>2601</v>
      </c>
    </row>
    <row r="195" spans="1:2" ht="14.25">
      <c r="A195" s="21" t="s">
        <v>2602</v>
      </c>
      <c r="B195" s="26" t="s">
        <v>2603</v>
      </c>
    </row>
    <row r="196" spans="1:2" ht="14.25">
      <c r="A196" s="21" t="s">
        <v>2604</v>
      </c>
      <c r="B196" s="26" t="s">
        <v>2605</v>
      </c>
    </row>
    <row r="197" spans="1:2" ht="14.25">
      <c r="A197" s="21" t="s">
        <v>2606</v>
      </c>
      <c r="B197" s="26" t="s">
        <v>2374</v>
      </c>
    </row>
    <row r="198" spans="1:2" ht="14.25">
      <c r="A198" s="21" t="s">
        <v>2607</v>
      </c>
      <c r="B198" s="26" t="s">
        <v>2377</v>
      </c>
    </row>
    <row r="199" spans="1:2" ht="14.25">
      <c r="A199" s="21" t="s">
        <v>2608</v>
      </c>
      <c r="B199" s="26" t="s">
        <v>2379</v>
      </c>
    </row>
    <row r="200" spans="1:2" ht="14.25">
      <c r="A200" s="21" t="s">
        <v>2609</v>
      </c>
      <c r="B200" s="26" t="s">
        <v>2382</v>
      </c>
    </row>
    <row r="201" spans="1:2" ht="14.25">
      <c r="A201" s="21" t="s">
        <v>2610</v>
      </c>
      <c r="B201" s="26" t="s">
        <v>2385</v>
      </c>
    </row>
    <row r="202" spans="1:2" ht="14.25">
      <c r="A202" s="21" t="s">
        <v>2611</v>
      </c>
      <c r="B202" s="26" t="s">
        <v>2612</v>
      </c>
    </row>
    <row r="203" spans="1:2" ht="14.25">
      <c r="A203" s="21" t="s">
        <v>2613</v>
      </c>
      <c r="B203" s="26" t="s">
        <v>2391</v>
      </c>
    </row>
    <row r="204" spans="1:2" ht="14.25">
      <c r="A204" s="21" t="s">
        <v>2614</v>
      </c>
      <c r="B204" s="26" t="s">
        <v>2394</v>
      </c>
    </row>
    <row r="205" spans="1:2" ht="14.25">
      <c r="A205" s="21" t="s">
        <v>2615</v>
      </c>
      <c r="B205" s="26" t="s">
        <v>2616</v>
      </c>
    </row>
    <row r="206" spans="1:2" ht="14.25">
      <c r="A206" s="21" t="s">
        <v>2617</v>
      </c>
      <c r="B206" s="26" t="s">
        <v>2618</v>
      </c>
    </row>
    <row r="207" spans="1:2" ht="14.25">
      <c r="A207" s="21" t="s">
        <v>2619</v>
      </c>
      <c r="B207" s="26" t="s">
        <v>2620</v>
      </c>
    </row>
    <row r="208" spans="1:2" ht="14.25">
      <c r="A208" s="21" t="s">
        <v>2621</v>
      </c>
      <c r="B208" s="26" t="s">
        <v>2622</v>
      </c>
    </row>
    <row r="209" spans="1:2" ht="14.25">
      <c r="A209" s="21" t="s">
        <v>2623</v>
      </c>
      <c r="B209" s="26" t="s">
        <v>2624</v>
      </c>
    </row>
    <row r="210" spans="1:2" ht="14.25">
      <c r="A210" s="21" t="s">
        <v>2625</v>
      </c>
      <c r="B210" s="26" t="s">
        <v>2626</v>
      </c>
    </row>
    <row r="211" spans="1:2" ht="14.25">
      <c r="A211" s="21" t="s">
        <v>2627</v>
      </c>
      <c r="B211" s="26" t="s">
        <v>2628</v>
      </c>
    </row>
    <row r="212" spans="1:2" ht="14.25">
      <c r="A212" s="21" t="s">
        <v>2629</v>
      </c>
      <c r="B212" s="26" t="s">
        <v>2630</v>
      </c>
    </row>
    <row r="213" spans="1:2" ht="14.25">
      <c r="A213" s="21" t="s">
        <v>2631</v>
      </c>
      <c r="B213" s="26" t="s">
        <v>2632</v>
      </c>
    </row>
    <row r="214" spans="1:2" ht="14.25">
      <c r="A214" s="21" t="s">
        <v>2633</v>
      </c>
      <c r="B214" s="26" t="s">
        <v>2634</v>
      </c>
    </row>
    <row r="215" spans="1:2" ht="14.25">
      <c r="A215" s="21" t="s">
        <v>2635</v>
      </c>
      <c r="B215" s="26" t="s">
        <v>2636</v>
      </c>
    </row>
    <row r="216" spans="1:2" ht="14.25">
      <c r="A216" s="21" t="s">
        <v>2637</v>
      </c>
      <c r="B216" s="26" t="s">
        <v>2638</v>
      </c>
    </row>
    <row r="217" spans="1:2" ht="14.25">
      <c r="A217" s="21" t="s">
        <v>2639</v>
      </c>
      <c r="B217" s="26" t="s">
        <v>2640</v>
      </c>
    </row>
    <row r="218" spans="1:2" ht="14.25">
      <c r="A218" s="21" t="s">
        <v>2641</v>
      </c>
      <c r="B218" s="26" t="s">
        <v>2642</v>
      </c>
    </row>
    <row r="219" spans="1:2" ht="14.25">
      <c r="A219" s="21" t="s">
        <v>2643</v>
      </c>
      <c r="B219" s="26" t="s">
        <v>2644</v>
      </c>
    </row>
    <row r="220" spans="1:2" ht="14.25">
      <c r="A220" s="21" t="s">
        <v>2645</v>
      </c>
      <c r="B220" s="26" t="s">
        <v>2646</v>
      </c>
    </row>
    <row r="221" spans="1:2" ht="14.25">
      <c r="A221" s="21" t="s">
        <v>2647</v>
      </c>
      <c r="B221" s="26" t="s">
        <v>2648</v>
      </c>
    </row>
    <row r="222" spans="1:2" ht="14.25">
      <c r="A222" s="21" t="s">
        <v>2649</v>
      </c>
      <c r="B222" s="26" t="s">
        <v>2650</v>
      </c>
    </row>
    <row r="223" spans="1:2" ht="14.25">
      <c r="A223" s="21" t="s">
        <v>2651</v>
      </c>
      <c r="B223" s="26" t="s">
        <v>2652</v>
      </c>
    </row>
    <row r="224" spans="1:2" ht="14.25">
      <c r="A224" s="21" t="s">
        <v>2653</v>
      </c>
      <c r="B224" s="26" t="s">
        <v>2654</v>
      </c>
    </row>
    <row r="225" spans="1:2" ht="14.25">
      <c r="A225" s="21" t="s">
        <v>2655</v>
      </c>
      <c r="B225" s="26" t="s">
        <v>2656</v>
      </c>
    </row>
    <row r="226" spans="1:2" ht="14.25">
      <c r="A226" s="21" t="s">
        <v>2657</v>
      </c>
      <c r="B226" s="26" t="s">
        <v>2658</v>
      </c>
    </row>
    <row r="227" spans="1:2" ht="14.25">
      <c r="A227" s="21" t="s">
        <v>2659</v>
      </c>
      <c r="B227" s="26" t="s">
        <v>2660</v>
      </c>
    </row>
    <row r="228" spans="1:2" ht="14.25">
      <c r="A228" s="21" t="s">
        <v>2661</v>
      </c>
      <c r="B228" s="26" t="s">
        <v>2662</v>
      </c>
    </row>
    <row r="229" spans="1:2" ht="14.25">
      <c r="A229" s="21" t="s">
        <v>2663</v>
      </c>
      <c r="B229" s="26" t="s">
        <v>2664</v>
      </c>
    </row>
    <row r="230" spans="1:2" ht="14.25">
      <c r="A230" s="21" t="s">
        <v>2665</v>
      </c>
      <c r="B230" s="26" t="s">
        <v>2666</v>
      </c>
    </row>
    <row r="231" spans="1:2" ht="14.25">
      <c r="A231" s="21" t="s">
        <v>2667</v>
      </c>
      <c r="B231" s="26" t="s">
        <v>2668</v>
      </c>
    </row>
    <row r="232" spans="1:2" ht="14.25">
      <c r="A232" s="21" t="s">
        <v>2669</v>
      </c>
      <c r="B232" s="26" t="s">
        <v>2670</v>
      </c>
    </row>
    <row r="233" spans="1:2" ht="14.25">
      <c r="A233" s="21" t="s">
        <v>2671</v>
      </c>
      <c r="B233" s="26" t="s">
        <v>2672</v>
      </c>
    </row>
    <row r="234" spans="1:2" ht="14.25">
      <c r="A234" s="21" t="s">
        <v>2673</v>
      </c>
      <c r="B234" s="26" t="s">
        <v>2674</v>
      </c>
    </row>
    <row r="235" spans="1:2" ht="14.25">
      <c r="A235" s="21" t="s">
        <v>2675</v>
      </c>
      <c r="B235" s="26" t="s">
        <v>2676</v>
      </c>
    </row>
    <row r="236" spans="1:2" ht="14.25">
      <c r="A236" s="21" t="s">
        <v>2677</v>
      </c>
      <c r="B236" s="26" t="s">
        <v>2678</v>
      </c>
    </row>
    <row r="237" spans="1:2" ht="14.25">
      <c r="A237" s="21" t="s">
        <v>2679</v>
      </c>
      <c r="B237" s="26" t="s">
        <v>2680</v>
      </c>
    </row>
    <row r="238" spans="1:2" ht="14.25">
      <c r="A238" s="21" t="s">
        <v>2681</v>
      </c>
      <c r="B238" s="26" t="s">
        <v>2682</v>
      </c>
    </row>
    <row r="239" spans="1:2" ht="14.25">
      <c r="A239" s="21" t="s">
        <v>2683</v>
      </c>
      <c r="B239" s="26" t="s">
        <v>2684</v>
      </c>
    </row>
    <row r="240" spans="1:2" ht="14.25">
      <c r="A240" s="21" t="s">
        <v>2685</v>
      </c>
      <c r="B240" s="26" t="s">
        <v>2686</v>
      </c>
    </row>
    <row r="241" spans="1:2" ht="14.25">
      <c r="A241" s="21" t="s">
        <v>2687</v>
      </c>
      <c r="B241" s="26" t="s">
        <v>2688</v>
      </c>
    </row>
    <row r="242" spans="1:2" ht="14.25">
      <c r="A242" s="21" t="s">
        <v>2689</v>
      </c>
      <c r="B242" s="26" t="s">
        <v>2690</v>
      </c>
    </row>
    <row r="243" spans="1:2" ht="14.25">
      <c r="A243" s="21" t="s">
        <v>2691</v>
      </c>
      <c r="B243" s="26" t="s">
        <v>2692</v>
      </c>
    </row>
    <row r="244" spans="1:2" ht="14.25">
      <c r="A244" s="21" t="s">
        <v>2693</v>
      </c>
      <c r="B244" s="26" t="s">
        <v>2694</v>
      </c>
    </row>
    <row r="245" spans="1:2" ht="14.25">
      <c r="A245" s="21" t="s">
        <v>2695</v>
      </c>
      <c r="B245" s="26" t="s">
        <v>2696</v>
      </c>
    </row>
    <row r="246" spans="1:2" ht="14.25">
      <c r="A246" s="21" t="s">
        <v>2697</v>
      </c>
      <c r="B246" s="26" t="s">
        <v>2698</v>
      </c>
    </row>
    <row r="247" spans="1:2" ht="14.25">
      <c r="A247" s="21" t="s">
        <v>2699</v>
      </c>
      <c r="B247" s="26" t="s">
        <v>2700</v>
      </c>
    </row>
    <row r="248" spans="1:2" ht="14.25">
      <c r="A248" s="21" t="s">
        <v>2701</v>
      </c>
      <c r="B248" s="26" t="s">
        <v>2702</v>
      </c>
    </row>
    <row r="249" spans="1:2" ht="14.25">
      <c r="A249" s="21" t="s">
        <v>2703</v>
      </c>
      <c r="B249" s="26" t="s">
        <v>2704</v>
      </c>
    </row>
    <row r="250" spans="1:2" ht="14.25">
      <c r="A250" s="21" t="s">
        <v>2705</v>
      </c>
      <c r="B250" s="26" t="s">
        <v>2706</v>
      </c>
    </row>
    <row r="251" spans="1:2" ht="14.25">
      <c r="A251" s="21" t="s">
        <v>2707</v>
      </c>
      <c r="B251" s="26" t="s">
        <v>2708</v>
      </c>
    </row>
    <row r="252" spans="1:2" ht="14.25">
      <c r="A252" s="21" t="s">
        <v>2709</v>
      </c>
      <c r="B252" s="26" t="s">
        <v>2710</v>
      </c>
    </row>
    <row r="253" spans="1:2" ht="14.25">
      <c r="A253" s="21" t="s">
        <v>2711</v>
      </c>
      <c r="B253" s="26" t="s">
        <v>2712</v>
      </c>
    </row>
    <row r="254" spans="1:2" ht="14.25">
      <c r="A254" s="21" t="s">
        <v>2713</v>
      </c>
      <c r="B254" s="26" t="s">
        <v>2714</v>
      </c>
    </row>
    <row r="255" spans="1:2" ht="14.25">
      <c r="A255" s="21" t="s">
        <v>2715</v>
      </c>
      <c r="B255" s="26" t="s">
        <v>2716</v>
      </c>
    </row>
    <row r="256" spans="1:2" ht="14.25">
      <c r="A256" s="21" t="s">
        <v>2717</v>
      </c>
      <c r="B256" s="26" t="s">
        <v>2718</v>
      </c>
    </row>
    <row r="257" spans="1:2" ht="14.25">
      <c r="A257" s="21" t="s">
        <v>2719</v>
      </c>
      <c r="B257" s="26" t="s">
        <v>2720</v>
      </c>
    </row>
    <row r="258" spans="1:2" ht="14.25">
      <c r="A258" s="21" t="s">
        <v>2721</v>
      </c>
      <c r="B258" s="26" t="s">
        <v>2722</v>
      </c>
    </row>
    <row r="259" spans="1:2" ht="14.25">
      <c r="A259" s="21" t="s">
        <v>2723</v>
      </c>
      <c r="B259" s="26" t="s">
        <v>2724</v>
      </c>
    </row>
    <row r="260" spans="1:2" ht="14.25">
      <c r="A260" s="21" t="s">
        <v>2725</v>
      </c>
      <c r="B260" s="26" t="s">
        <v>2726</v>
      </c>
    </row>
    <row r="261" spans="1:2" ht="14.25">
      <c r="A261" s="21" t="s">
        <v>2727</v>
      </c>
      <c r="B261" s="26" t="s">
        <v>2728</v>
      </c>
    </row>
    <row r="262" spans="1:2" ht="14.25">
      <c r="A262" s="21" t="s">
        <v>2729</v>
      </c>
      <c r="B262" s="26" t="s">
        <v>2730</v>
      </c>
    </row>
    <row r="263" spans="1:2" ht="14.25">
      <c r="A263" s="21" t="s">
        <v>2731</v>
      </c>
      <c r="B263" s="26" t="s">
        <v>2732</v>
      </c>
    </row>
    <row r="264" spans="1:2" ht="14.25">
      <c r="A264" s="21" t="s">
        <v>2733</v>
      </c>
      <c r="B264" s="26" t="s">
        <v>2734</v>
      </c>
    </row>
    <row r="265" spans="1:2" ht="14.25">
      <c r="A265" s="21" t="s">
        <v>1981</v>
      </c>
      <c r="B265" s="26" t="s">
        <v>2735</v>
      </c>
    </row>
    <row r="266" spans="1:2" ht="14.25">
      <c r="A266" s="21" t="s">
        <v>2736</v>
      </c>
      <c r="B266" s="26" t="s">
        <v>2737</v>
      </c>
    </row>
    <row r="267" spans="1:2" ht="14.25">
      <c r="A267" s="21" t="s">
        <v>2738</v>
      </c>
      <c r="B267" s="26" t="s">
        <v>2739</v>
      </c>
    </row>
    <row r="268" spans="1:2" ht="14.25">
      <c r="A268" s="21" t="s">
        <v>2740</v>
      </c>
      <c r="B268" s="26" t="s">
        <v>2741</v>
      </c>
    </row>
    <row r="269" spans="1:2" ht="14.25">
      <c r="A269" s="21" t="s">
        <v>2742</v>
      </c>
      <c r="B269" s="26" t="s">
        <v>2743</v>
      </c>
    </row>
    <row r="270" spans="1:2" ht="14.25">
      <c r="A270" s="21" t="s">
        <v>2744</v>
      </c>
      <c r="B270" s="26" t="s">
        <v>2745</v>
      </c>
    </row>
    <row r="271" spans="1:2" ht="14.25">
      <c r="A271" s="21" t="s">
        <v>2746</v>
      </c>
      <c r="B271" s="26" t="s">
        <v>2747</v>
      </c>
    </row>
    <row r="272" spans="1:2" ht="14.25">
      <c r="A272" s="21" t="s">
        <v>2748</v>
      </c>
      <c r="B272" s="26" t="s">
        <v>2749</v>
      </c>
    </row>
    <row r="273" spans="1:2" ht="14.25">
      <c r="A273" s="21" t="s">
        <v>2750</v>
      </c>
      <c r="B273" s="26" t="s">
        <v>2751</v>
      </c>
    </row>
    <row r="274" spans="1:2" ht="14.25">
      <c r="A274" s="21" t="s">
        <v>2752</v>
      </c>
      <c r="B274" s="26" t="s">
        <v>2753</v>
      </c>
    </row>
    <row r="275" spans="1:2" ht="14.25">
      <c r="A275" s="21" t="s">
        <v>2754</v>
      </c>
      <c r="B275" s="26" t="s">
        <v>2755</v>
      </c>
    </row>
    <row r="276" spans="1:2" ht="14.25">
      <c r="A276" s="21" t="s">
        <v>2756</v>
      </c>
      <c r="B276" s="26" t="s">
        <v>2757</v>
      </c>
    </row>
    <row r="277" spans="1:2" ht="14.25">
      <c r="A277" s="21" t="s">
        <v>2758</v>
      </c>
      <c r="B277" s="26" t="s">
        <v>2759</v>
      </c>
    </row>
    <row r="278" spans="1:2" ht="14.25">
      <c r="A278" s="21" t="s">
        <v>2760</v>
      </c>
      <c r="B278" s="26" t="s">
        <v>2761</v>
      </c>
    </row>
    <row r="279" spans="1:2" ht="14.25">
      <c r="A279" s="21" t="s">
        <v>2762</v>
      </c>
      <c r="B279" s="26" t="s">
        <v>2763</v>
      </c>
    </row>
    <row r="280" spans="1:2" ht="14.25">
      <c r="A280" s="21" t="s">
        <v>2764</v>
      </c>
      <c r="B280" s="26" t="s">
        <v>2765</v>
      </c>
    </row>
    <row r="281" spans="1:2" ht="14.25">
      <c r="A281" s="21" t="s">
        <v>2766</v>
      </c>
      <c r="B281" s="26" t="s">
        <v>2767</v>
      </c>
    </row>
    <row r="282" spans="1:2" ht="14.25">
      <c r="A282" s="21" t="s">
        <v>2768</v>
      </c>
      <c r="B282" s="26" t="s">
        <v>2769</v>
      </c>
    </row>
    <row r="283" spans="1:2" ht="14.25">
      <c r="A283" s="21" t="s">
        <v>2770</v>
      </c>
      <c r="B283" s="26" t="s">
        <v>2771</v>
      </c>
    </row>
    <row r="284" spans="1:2" ht="14.25">
      <c r="A284" s="21" t="s">
        <v>2772</v>
      </c>
      <c r="B284" s="26" t="s">
        <v>2773</v>
      </c>
    </row>
    <row r="285" spans="1:2" ht="14.25">
      <c r="A285" s="21" t="s">
        <v>2774</v>
      </c>
      <c r="B285" s="26" t="s">
        <v>2775</v>
      </c>
    </row>
    <row r="286" spans="1:2" ht="14.25">
      <c r="A286" s="21" t="s">
        <v>2776</v>
      </c>
      <c r="B286" s="26" t="s">
        <v>2777</v>
      </c>
    </row>
    <row r="287" spans="1:2" ht="14.25">
      <c r="A287" s="21" t="s">
        <v>2778</v>
      </c>
      <c r="B287" s="26" t="s">
        <v>2779</v>
      </c>
    </row>
    <row r="288" spans="1:2" ht="14.25">
      <c r="A288" s="21" t="s">
        <v>2780</v>
      </c>
      <c r="B288" s="26" t="s">
        <v>2781</v>
      </c>
    </row>
    <row r="289" spans="1:2" ht="14.25">
      <c r="A289" s="21" t="s">
        <v>2782</v>
      </c>
      <c r="B289" s="26" t="s">
        <v>2783</v>
      </c>
    </row>
    <row r="290" spans="1:2" ht="14.25">
      <c r="A290" s="21" t="s">
        <v>2784</v>
      </c>
      <c r="B290" s="26" t="s">
        <v>2785</v>
      </c>
    </row>
    <row r="291" spans="1:2" ht="14.25">
      <c r="A291" s="21" t="s">
        <v>2786</v>
      </c>
      <c r="B291" s="26" t="s">
        <v>2787</v>
      </c>
    </row>
    <row r="292" spans="1:2" ht="14.25">
      <c r="A292" s="21" t="s">
        <v>2788</v>
      </c>
      <c r="B292" s="26" t="s">
        <v>2789</v>
      </c>
    </row>
    <row r="293" spans="1:2" ht="14.25">
      <c r="A293" s="21" t="s">
        <v>2790</v>
      </c>
      <c r="B293" s="26" t="s">
        <v>2791</v>
      </c>
    </row>
    <row r="294" spans="1:2" ht="14.25">
      <c r="A294" s="21" t="s">
        <v>1809</v>
      </c>
      <c r="B294" s="26" t="s">
        <v>2792</v>
      </c>
    </row>
    <row r="295" spans="1:2" ht="14.25">
      <c r="A295" s="21" t="s">
        <v>2793</v>
      </c>
      <c r="B295" s="26" t="s">
        <v>2794</v>
      </c>
    </row>
    <row r="296" spans="1:2" ht="14.25">
      <c r="A296" s="21" t="s">
        <v>2795</v>
      </c>
      <c r="B296" s="26" t="s">
        <v>2796</v>
      </c>
    </row>
    <row r="297" spans="1:2" ht="14.25">
      <c r="A297" s="21" t="s">
        <v>2797</v>
      </c>
      <c r="B297" s="26" t="s">
        <v>2798</v>
      </c>
    </row>
    <row r="298" spans="1:2" ht="14.25">
      <c r="A298" s="21" t="s">
        <v>2799</v>
      </c>
      <c r="B298" s="26" t="s">
        <v>2800</v>
      </c>
    </row>
    <row r="299" spans="1:2" ht="14.25">
      <c r="A299" s="21" t="s">
        <v>2801</v>
      </c>
      <c r="B299" s="26" t="s">
        <v>2802</v>
      </c>
    </row>
    <row r="300" spans="1:2" ht="14.25">
      <c r="A300" s="21" t="s">
        <v>2803</v>
      </c>
      <c r="B300" s="26" t="s">
        <v>2804</v>
      </c>
    </row>
    <row r="301" spans="1:2" ht="14.25">
      <c r="A301" s="21" t="s">
        <v>2805</v>
      </c>
      <c r="B301" s="26" t="s">
        <v>2806</v>
      </c>
    </row>
    <row r="302" spans="1:2" ht="14.25">
      <c r="A302" s="21" t="s">
        <v>2807</v>
      </c>
      <c r="B302" s="26" t="s">
        <v>2808</v>
      </c>
    </row>
    <row r="303" spans="1:2" ht="14.25">
      <c r="A303" s="21" t="s">
        <v>2809</v>
      </c>
      <c r="B303" s="26" t="s">
        <v>2810</v>
      </c>
    </row>
    <row r="304" spans="1:2" ht="14.25">
      <c r="A304" s="21" t="s">
        <v>2811</v>
      </c>
      <c r="B304" s="26" t="s">
        <v>1337</v>
      </c>
    </row>
    <row r="305" spans="1:2" ht="14.25">
      <c r="A305" s="21" t="s">
        <v>2812</v>
      </c>
      <c r="B305" s="26" t="s">
        <v>2813</v>
      </c>
    </row>
    <row r="306" spans="1:2" ht="14.25">
      <c r="A306" s="21" t="s">
        <v>2814</v>
      </c>
      <c r="B306" s="26" t="s">
        <v>2815</v>
      </c>
    </row>
    <row r="307" spans="1:2" ht="14.25">
      <c r="A307" s="21" t="s">
        <v>2816</v>
      </c>
      <c r="B307" s="26" t="s">
        <v>2817</v>
      </c>
    </row>
    <row r="308" spans="1:2" ht="14.25">
      <c r="A308" s="21" t="s">
        <v>2818</v>
      </c>
      <c r="B308" s="26" t="s">
        <v>2819</v>
      </c>
    </row>
    <row r="309" spans="1:2" ht="14.25">
      <c r="A309" s="21" t="s">
        <v>2820</v>
      </c>
      <c r="B309" s="26" t="s">
        <v>2821</v>
      </c>
    </row>
    <row r="310" spans="1:2" ht="14.25">
      <c r="A310" s="21" t="s">
        <v>2822</v>
      </c>
      <c r="B310" s="26" t="s">
        <v>2823</v>
      </c>
    </row>
    <row r="311" spans="1:2" ht="14.25">
      <c r="A311" s="21" t="s">
        <v>2824</v>
      </c>
      <c r="B311" s="26" t="s">
        <v>2825</v>
      </c>
    </row>
    <row r="312" spans="1:2" ht="14.25">
      <c r="A312" s="21" t="s">
        <v>2826</v>
      </c>
      <c r="B312" s="26" t="s">
        <v>2827</v>
      </c>
    </row>
    <row r="313" spans="1:2" ht="14.25">
      <c r="A313" s="21" t="s">
        <v>2828</v>
      </c>
      <c r="B313" s="26" t="s">
        <v>2829</v>
      </c>
    </row>
    <row r="314" spans="1:2" ht="14.25">
      <c r="A314" s="21" t="s">
        <v>2830</v>
      </c>
      <c r="B314" s="26" t="s">
        <v>2831</v>
      </c>
    </row>
    <row r="315" spans="1:2" ht="14.25">
      <c r="A315" s="21" t="s">
        <v>2832</v>
      </c>
      <c r="B315" s="26" t="s">
        <v>2833</v>
      </c>
    </row>
    <row r="316" spans="1:2" ht="14.25">
      <c r="A316" s="21" t="s">
        <v>2834</v>
      </c>
      <c r="B316" s="26" t="s">
        <v>2835</v>
      </c>
    </row>
    <row r="317" spans="1:2" ht="14.25">
      <c r="A317" s="21" t="s">
        <v>2836</v>
      </c>
      <c r="B317" s="26" t="s">
        <v>2837</v>
      </c>
    </row>
    <row r="318" spans="1:2" ht="14.25">
      <c r="A318" s="21" t="s">
        <v>2838</v>
      </c>
      <c r="B318" s="26" t="s">
        <v>2839</v>
      </c>
    </row>
    <row r="319" spans="1:2" ht="14.25">
      <c r="A319" s="21" t="s">
        <v>2840</v>
      </c>
      <c r="B319" s="26" t="s">
        <v>2841</v>
      </c>
    </row>
    <row r="320" spans="1:2" ht="14.25">
      <c r="A320" s="21" t="s">
        <v>2842</v>
      </c>
      <c r="B320" s="26" t="s">
        <v>2843</v>
      </c>
    </row>
    <row r="321" spans="1:2" ht="14.25">
      <c r="A321" s="21" t="s">
        <v>2844</v>
      </c>
      <c r="B321" s="26" t="s">
        <v>2845</v>
      </c>
    </row>
    <row r="322" spans="1:2" ht="14.25">
      <c r="A322" s="21" t="s">
        <v>2846</v>
      </c>
      <c r="B322" s="26" t="s">
        <v>2847</v>
      </c>
    </row>
    <row r="323" spans="1:2" ht="14.25">
      <c r="A323" s="21" t="s">
        <v>2848</v>
      </c>
      <c r="B323" s="26" t="s">
        <v>2849</v>
      </c>
    </row>
    <row r="324" spans="1:2" ht="14.25">
      <c r="A324" s="21" t="s">
        <v>2850</v>
      </c>
      <c r="B324" s="26" t="s">
        <v>2851</v>
      </c>
    </row>
    <row r="325" spans="1:2" ht="14.25">
      <c r="A325" s="21" t="s">
        <v>2852</v>
      </c>
      <c r="B325" s="26" t="s">
        <v>2853</v>
      </c>
    </row>
    <row r="326" spans="1:2" ht="14.25">
      <c r="A326" s="21" t="s">
        <v>2854</v>
      </c>
      <c r="B326" s="26" t="s">
        <v>2855</v>
      </c>
    </row>
    <row r="327" spans="1:2" ht="14.25">
      <c r="A327" s="21" t="s">
        <v>2856</v>
      </c>
      <c r="B327" s="26" t="s">
        <v>2857</v>
      </c>
    </row>
    <row r="328" spans="1:2" ht="14.25">
      <c r="A328" s="21" t="s">
        <v>2858</v>
      </c>
      <c r="B328" s="26" t="s">
        <v>2859</v>
      </c>
    </row>
    <row r="329" spans="1:2" ht="14.25">
      <c r="A329" s="21" t="s">
        <v>2860</v>
      </c>
      <c r="B329" s="26" t="s">
        <v>2861</v>
      </c>
    </row>
    <row r="330" spans="1:2" ht="14.25">
      <c r="A330" s="21" t="s">
        <v>2862</v>
      </c>
      <c r="B330" s="26" t="s">
        <v>2863</v>
      </c>
    </row>
    <row r="331" spans="1:2" ht="14.25">
      <c r="A331" s="21" t="s">
        <v>2864</v>
      </c>
      <c r="B331" s="26" t="s">
        <v>2865</v>
      </c>
    </row>
    <row r="332" spans="1:2" ht="14.25">
      <c r="A332" s="21" t="s">
        <v>2866</v>
      </c>
      <c r="B332" s="26" t="s">
        <v>2867</v>
      </c>
    </row>
    <row r="333" spans="1:2" ht="14.25">
      <c r="A333" s="21" t="s">
        <v>2868</v>
      </c>
      <c r="B333" s="26" t="s">
        <v>2869</v>
      </c>
    </row>
    <row r="334" spans="1:2" ht="14.25">
      <c r="A334" s="21" t="s">
        <v>2870</v>
      </c>
      <c r="B334" s="26" t="s">
        <v>2871</v>
      </c>
    </row>
    <row r="335" spans="1:2" ht="14.25">
      <c r="A335" s="21" t="s">
        <v>2872</v>
      </c>
      <c r="B335" s="26" t="s">
        <v>2873</v>
      </c>
    </row>
    <row r="336" spans="1:2" ht="14.25">
      <c r="A336" s="21" t="s">
        <v>2874</v>
      </c>
      <c r="B336" s="26" t="s">
        <v>2875</v>
      </c>
    </row>
    <row r="337" spans="1:2" ht="14.25">
      <c r="A337" s="21" t="s">
        <v>2876</v>
      </c>
      <c r="B337" s="26" t="s">
        <v>2877</v>
      </c>
    </row>
    <row r="338" spans="1:2" ht="14.25">
      <c r="A338" s="21" t="s">
        <v>2878</v>
      </c>
      <c r="B338" s="26" t="s">
        <v>2879</v>
      </c>
    </row>
    <row r="339" spans="1:2" ht="14.25">
      <c r="A339" s="21" t="s">
        <v>2880</v>
      </c>
      <c r="B339" s="26" t="s">
        <v>2881</v>
      </c>
    </row>
    <row r="340" spans="1:2" ht="14.25">
      <c r="A340" s="21" t="s">
        <v>2882</v>
      </c>
      <c r="B340" s="26" t="s">
        <v>2883</v>
      </c>
    </row>
    <row r="341" spans="1:2" ht="14.25">
      <c r="A341" s="21" t="s">
        <v>2884</v>
      </c>
      <c r="B341" s="26" t="s">
        <v>2885</v>
      </c>
    </row>
    <row r="342" spans="1:2" ht="14.25">
      <c r="A342" s="21" t="s">
        <v>2886</v>
      </c>
      <c r="B342" s="26" t="s">
        <v>2887</v>
      </c>
    </row>
    <row r="343" spans="1:2" ht="14.25">
      <c r="A343" s="21" t="s">
        <v>2888</v>
      </c>
      <c r="B343" s="26" t="s">
        <v>2889</v>
      </c>
    </row>
    <row r="344" spans="1:2" ht="14.25">
      <c r="A344" s="21" t="s">
        <v>2890</v>
      </c>
      <c r="B344" s="26" t="s">
        <v>2891</v>
      </c>
    </row>
    <row r="345" spans="1:2" ht="14.25">
      <c r="A345" s="21" t="s">
        <v>2892</v>
      </c>
      <c r="B345" s="26" t="s">
        <v>2893</v>
      </c>
    </row>
    <row r="346" spans="1:2" ht="14.25">
      <c r="A346" s="21" t="s">
        <v>2894</v>
      </c>
      <c r="B346" s="26" t="s">
        <v>2895</v>
      </c>
    </row>
    <row r="347" spans="1:2" ht="14.25">
      <c r="A347" s="21" t="s">
        <v>2896</v>
      </c>
      <c r="B347" s="26" t="s">
        <v>2897</v>
      </c>
    </row>
    <row r="348" spans="1:2" ht="14.25">
      <c r="A348" s="21" t="s">
        <v>2898</v>
      </c>
      <c r="B348" s="26" t="s">
        <v>2899</v>
      </c>
    </row>
    <row r="349" spans="1:2" ht="14.25">
      <c r="A349" s="21" t="s">
        <v>2900</v>
      </c>
      <c r="B349" s="26" t="s">
        <v>2901</v>
      </c>
    </row>
    <row r="350" spans="1:2" ht="14.25">
      <c r="A350" s="21" t="s">
        <v>2902</v>
      </c>
      <c r="B350" s="26" t="s">
        <v>2903</v>
      </c>
    </row>
    <row r="351" spans="1:2" ht="14.25">
      <c r="A351" s="21" t="s">
        <v>2904</v>
      </c>
      <c r="B351" s="26" t="s">
        <v>2905</v>
      </c>
    </row>
    <row r="352" spans="1:2" ht="14.25">
      <c r="A352" s="21" t="s">
        <v>2906</v>
      </c>
      <c r="B352" s="26" t="s">
        <v>2907</v>
      </c>
    </row>
    <row r="353" spans="1:2" ht="14.25">
      <c r="A353" s="21" t="s">
        <v>2908</v>
      </c>
      <c r="B353" s="26" t="s">
        <v>2909</v>
      </c>
    </row>
    <row r="354" spans="1:2" ht="14.25">
      <c r="A354" s="21" t="s">
        <v>2910</v>
      </c>
      <c r="B354" s="26" t="s">
        <v>2911</v>
      </c>
    </row>
    <row r="355" spans="1:2" ht="14.25">
      <c r="A355" s="21" t="s">
        <v>2912</v>
      </c>
      <c r="B355" s="26" t="s">
        <v>2913</v>
      </c>
    </row>
    <row r="356" spans="1:2" ht="14.25">
      <c r="A356" s="21" t="s">
        <v>2914</v>
      </c>
      <c r="B356" s="26" t="s">
        <v>2915</v>
      </c>
    </row>
    <row r="357" spans="1:2" ht="14.25">
      <c r="A357" s="21" t="s">
        <v>2916</v>
      </c>
      <c r="B357" s="26" t="s">
        <v>2917</v>
      </c>
    </row>
    <row r="358" spans="1:2" ht="14.25">
      <c r="A358" s="21" t="s">
        <v>2918</v>
      </c>
      <c r="B358" s="26" t="s">
        <v>2919</v>
      </c>
    </row>
    <row r="359" spans="1:2" ht="14.25">
      <c r="A359" s="21" t="s">
        <v>2920</v>
      </c>
      <c r="B359" s="26" t="s">
        <v>2921</v>
      </c>
    </row>
    <row r="360" spans="1:2" ht="14.25">
      <c r="A360" s="21" t="s">
        <v>2922</v>
      </c>
      <c r="B360" s="26" t="s">
        <v>2923</v>
      </c>
    </row>
    <row r="361" spans="1:2" ht="14.25">
      <c r="A361" s="21" t="s">
        <v>2924</v>
      </c>
      <c r="B361" s="26" t="s">
        <v>2925</v>
      </c>
    </row>
    <row r="362" spans="1:2" ht="14.25">
      <c r="A362" s="21" t="s">
        <v>2926</v>
      </c>
      <c r="B362" s="26" t="s">
        <v>2927</v>
      </c>
    </row>
    <row r="363" spans="1:2" ht="14.25">
      <c r="A363" s="21" t="s">
        <v>1816</v>
      </c>
      <c r="B363" s="26" t="s">
        <v>2928</v>
      </c>
    </row>
    <row r="364" spans="1:2" ht="14.25">
      <c r="A364" s="21" t="s">
        <v>1831</v>
      </c>
      <c r="B364" s="26" t="s">
        <v>1832</v>
      </c>
    </row>
    <row r="365" spans="1:2" ht="14.25">
      <c r="A365" s="21" t="s">
        <v>2929</v>
      </c>
      <c r="B365" s="26" t="s">
        <v>2930</v>
      </c>
    </row>
    <row r="366" spans="1:2" ht="14.25">
      <c r="A366" s="21" t="s">
        <v>2931</v>
      </c>
      <c r="B366" s="26" t="s">
        <v>2932</v>
      </c>
    </row>
    <row r="367" spans="1:2" ht="14.25">
      <c r="A367" s="21" t="s">
        <v>2933</v>
      </c>
      <c r="B367" s="26" t="s">
        <v>2934</v>
      </c>
    </row>
    <row r="368" spans="1:2" ht="14.25">
      <c r="A368" s="21" t="s">
        <v>2935</v>
      </c>
      <c r="B368" s="26" t="s">
        <v>2936</v>
      </c>
    </row>
    <row r="369" spans="1:2" ht="14.25">
      <c r="A369" s="21" t="s">
        <v>2937</v>
      </c>
      <c r="B369" s="26" t="s">
        <v>2938</v>
      </c>
    </row>
    <row r="370" spans="1:2" ht="14.25">
      <c r="A370" s="21" t="s">
        <v>2939</v>
      </c>
      <c r="B370" s="26" t="s">
        <v>2940</v>
      </c>
    </row>
    <row r="371" spans="1:2" ht="14.25">
      <c r="A371" s="21" t="s">
        <v>2941</v>
      </c>
      <c r="B371" s="26" t="s">
        <v>2942</v>
      </c>
    </row>
    <row r="372" spans="1:2" ht="14.25">
      <c r="A372" s="21" t="s">
        <v>2943</v>
      </c>
      <c r="B372" s="26" t="s">
        <v>2944</v>
      </c>
    </row>
    <row r="373" spans="1:2" ht="14.25">
      <c r="A373" s="21" t="s">
        <v>2945</v>
      </c>
      <c r="B373" s="26" t="s">
        <v>2946</v>
      </c>
    </row>
    <row r="374" spans="1:2" ht="14.25">
      <c r="A374" s="21" t="s">
        <v>2947</v>
      </c>
      <c r="B374" s="26" t="s">
        <v>2948</v>
      </c>
    </row>
    <row r="375" spans="1:2" ht="14.25">
      <c r="A375" s="21" t="s">
        <v>2949</v>
      </c>
      <c r="B375" s="26" t="s">
        <v>2950</v>
      </c>
    </row>
    <row r="376" spans="1:2" ht="14.25">
      <c r="A376" s="21" t="s">
        <v>2951</v>
      </c>
      <c r="B376" s="26" t="s">
        <v>2952</v>
      </c>
    </row>
    <row r="377" spans="1:2" ht="14.25">
      <c r="A377" s="21" t="s">
        <v>2953</v>
      </c>
      <c r="B377" s="26" t="s">
        <v>2954</v>
      </c>
    </row>
    <row r="378" spans="1:2" ht="14.25">
      <c r="A378" s="21" t="s">
        <v>1836</v>
      </c>
      <c r="B378" s="26" t="s">
        <v>2955</v>
      </c>
    </row>
    <row r="379" spans="1:2" ht="14.25">
      <c r="A379" s="21" t="s">
        <v>2956</v>
      </c>
      <c r="B379" s="26" t="s">
        <v>2957</v>
      </c>
    </row>
    <row r="380" spans="1:2" ht="14.25">
      <c r="A380" s="21" t="s">
        <v>2958</v>
      </c>
      <c r="B380" s="26" t="s">
        <v>2959</v>
      </c>
    </row>
    <row r="381" spans="1:2" ht="14.25">
      <c r="A381" s="21" t="s">
        <v>2960</v>
      </c>
      <c r="B381" s="26" t="s">
        <v>2961</v>
      </c>
    </row>
    <row r="382" spans="1:2" ht="14.25">
      <c r="A382" s="21" t="s">
        <v>2962</v>
      </c>
      <c r="B382" s="26" t="s">
        <v>2963</v>
      </c>
    </row>
    <row r="383" spans="1:2" ht="14.25">
      <c r="A383" s="21" t="s">
        <v>2964</v>
      </c>
      <c r="B383" s="26" t="s">
        <v>2965</v>
      </c>
    </row>
    <row r="384" spans="1:2" ht="14.25">
      <c r="A384" s="21" t="s">
        <v>2966</v>
      </c>
      <c r="B384" s="26" t="s">
        <v>2967</v>
      </c>
    </row>
    <row r="385" spans="1:2" ht="14.25">
      <c r="A385" s="21" t="s">
        <v>2968</v>
      </c>
      <c r="B385" s="26" t="s">
        <v>2969</v>
      </c>
    </row>
    <row r="386" spans="1:2" ht="14.25">
      <c r="A386" s="21" t="s">
        <v>2970</v>
      </c>
      <c r="B386" s="26" t="s">
        <v>2971</v>
      </c>
    </row>
    <row r="387" spans="1:2" ht="14.25">
      <c r="A387" s="21" t="s">
        <v>2972</v>
      </c>
      <c r="B387" s="26" t="s">
        <v>2973</v>
      </c>
    </row>
    <row r="388" spans="1:2" ht="14.25">
      <c r="A388" s="21" t="s">
        <v>2974</v>
      </c>
      <c r="B388" s="26" t="s">
        <v>2975</v>
      </c>
    </row>
    <row r="389" spans="1:2" ht="14.25">
      <c r="A389" s="21" t="s">
        <v>2976</v>
      </c>
      <c r="B389" s="26" t="s">
        <v>2977</v>
      </c>
    </row>
    <row r="390" spans="1:2" ht="14.25">
      <c r="A390" s="21" t="s">
        <v>2978</v>
      </c>
      <c r="B390" s="26" t="s">
        <v>2979</v>
      </c>
    </row>
    <row r="391" spans="1:2" ht="14.25">
      <c r="A391" s="21" t="s">
        <v>2980</v>
      </c>
      <c r="B391" s="26" t="s">
        <v>2981</v>
      </c>
    </row>
    <row r="392" spans="1:2" ht="14.25">
      <c r="A392" s="21" t="s">
        <v>2982</v>
      </c>
      <c r="B392" s="26" t="s">
        <v>2983</v>
      </c>
    </row>
    <row r="393" spans="1:2" ht="14.25">
      <c r="A393" s="21" t="s">
        <v>2984</v>
      </c>
      <c r="B393" s="26" t="s">
        <v>2985</v>
      </c>
    </row>
    <row r="394" spans="1:2" ht="14.25">
      <c r="A394" s="21" t="s">
        <v>2986</v>
      </c>
      <c r="B394" s="26" t="s">
        <v>2987</v>
      </c>
    </row>
    <row r="395" spans="1:2" ht="14.25">
      <c r="A395" s="21" t="s">
        <v>2988</v>
      </c>
      <c r="B395" s="26" t="s">
        <v>2989</v>
      </c>
    </row>
    <row r="396" spans="1:2" ht="14.25">
      <c r="A396" s="21" t="s">
        <v>2990</v>
      </c>
      <c r="B396" s="26" t="s">
        <v>2991</v>
      </c>
    </row>
    <row r="397" spans="1:2" ht="14.25">
      <c r="A397" s="21" t="s">
        <v>2992</v>
      </c>
      <c r="B397" s="26" t="s">
        <v>2993</v>
      </c>
    </row>
    <row r="398" spans="1:2" ht="14.25">
      <c r="A398" s="21" t="s">
        <v>2994</v>
      </c>
      <c r="B398" s="26" t="s">
        <v>2995</v>
      </c>
    </row>
    <row r="399" spans="1:2" ht="14.25">
      <c r="A399" s="21" t="s">
        <v>2996</v>
      </c>
      <c r="B399" s="26" t="s">
        <v>2997</v>
      </c>
    </row>
    <row r="400" spans="1:2" ht="14.25">
      <c r="A400" s="21" t="s">
        <v>2998</v>
      </c>
      <c r="B400" s="26" t="s">
        <v>2999</v>
      </c>
    </row>
    <row r="401" spans="1:2" ht="14.25">
      <c r="A401" s="21" t="s">
        <v>3000</v>
      </c>
      <c r="B401" s="26" t="s">
        <v>3001</v>
      </c>
    </row>
    <row r="402" spans="1:2" ht="14.25">
      <c r="A402" s="21" t="s">
        <v>3002</v>
      </c>
      <c r="B402" s="26" t="s">
        <v>3003</v>
      </c>
    </row>
    <row r="403" spans="1:2" ht="14.25">
      <c r="A403" s="21" t="s">
        <v>3004</v>
      </c>
      <c r="B403" s="26" t="s">
        <v>3005</v>
      </c>
    </row>
    <row r="404" spans="1:2" ht="14.25">
      <c r="A404" s="21" t="s">
        <v>3006</v>
      </c>
      <c r="B404" s="26" t="s">
        <v>3007</v>
      </c>
    </row>
    <row r="405" spans="1:2" ht="14.25">
      <c r="A405" s="21" t="s">
        <v>3008</v>
      </c>
      <c r="B405" s="26" t="s">
        <v>3009</v>
      </c>
    </row>
    <row r="406" spans="1:2" ht="14.25">
      <c r="A406" s="21" t="s">
        <v>1848</v>
      </c>
      <c r="B406" s="26" t="s">
        <v>3010</v>
      </c>
    </row>
    <row r="407" spans="1:2" ht="14.25">
      <c r="A407" s="21" t="s">
        <v>1904</v>
      </c>
      <c r="B407" s="26" t="s">
        <v>3011</v>
      </c>
    </row>
    <row r="408" spans="1:2" ht="14.25">
      <c r="A408" s="21" t="s">
        <v>3012</v>
      </c>
      <c r="B408" s="26" t="s">
        <v>3013</v>
      </c>
    </row>
    <row r="409" spans="1:2" ht="14.25">
      <c r="A409" s="21" t="s">
        <v>3014</v>
      </c>
      <c r="B409" s="26" t="s">
        <v>3015</v>
      </c>
    </row>
  </sheetData>
  <sheetProtection algorithmName="SHA-512" hashValue="S8lB5usNUE8uuvWePpPvZKxd+NSpMh4dk0jpwuxjn9sGJacPZ3ATOQs8DXlRscIZWru94XjV7reWHW4o1psZlw==" saltValue="j94upRshbs4qFZ2/qZQFC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(連動)請求書(小口)</vt:lpstr>
      <vt:lpstr>(連動)工種別内訳(小口)</vt:lpstr>
      <vt:lpstr>マスタ（工種）</vt:lpstr>
      <vt:lpstr>マスタ（細目コード）</vt:lpstr>
      <vt:lpstr>マスタ（その他）</vt:lpstr>
      <vt:lpstr>勘定コード表</vt:lpstr>
      <vt:lpstr>'(連動)工種別内訳(小口)'!Print_Area</vt:lpstr>
      <vt:lpstr>工種_デフォルト会社コード</vt:lpstr>
      <vt:lpstr>工種_デフォルト勘定科目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②建築用 請求書（小口）20250602入力シート</dc:title>
  <dc:creator/>
  <cp:lastPrinted>2025-05-27T12:09:53Z</cp:lastPrinted>
  <dcterms:created xsi:type="dcterms:W3CDTF">2023-03-27T05:40:01Z</dcterms:created>
  <dcterms:modified xsi:type="dcterms:W3CDTF">2025-06-01T15:31:03Z</dcterms:modified>
</cp:coreProperties>
</file>